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<sst xmlns="http://schemas.openxmlformats.org/spreadsheetml/2006/main" count="455" uniqueCount="395">
  <si>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</si>
  <si>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</si>
  <si>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</si>
  <si>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</si>
  <si>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</si>
  <si>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</si>
  <si>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</si>
  <si>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</si>
  <si>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</si>
  <si>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</si>
  <si>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</si>
  <si>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</si>
  <si>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</si>
  <si>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</si>
  <si>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</si>
  <si>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</si>
  <si>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</si>
  <si>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</si>
  <si>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</si>
  <si>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</si>
  <si>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</si>
  <si>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</si>
  <si>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</si>
  <si>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</si>
  <si>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</si>
  <si>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</si>
  <si>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</si>
  <si>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</si>
  <si>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</si>
  <si>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</si>
  <si>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</si>
  <si>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</si>
  <si>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</si>
  <si>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</si>
  <si>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</si>
  <si>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</si>
  <si>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</si>
  <si>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</si>
  <si>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</si>
  <si>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</si>
  <si>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</si>
  <si>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</si>
  <si>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</si>
  <si>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</si>
  <si>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</si>
  <si>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</si>
  <si>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</si>
  <si>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</si>
  <si>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</si>
  <si>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</si>
  <si>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</si>
  <si>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</si>
  <si>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</si>
  <si>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</si>
  <si>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</si>
  <si>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</si>
  <si>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</si>
  <si>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</si>
  <si>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</si>
  <si>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</si>
  <si>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</si>
  <si>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</si>
  <si>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</si>
  <si>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</si>
  <si>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</si>
  <si>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</si>
  <si>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</si>
  <si>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</si>
  <si>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</si>
  <si>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</si>
  <si>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</si>
  <si>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</si>
  <si>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</si>
  <si>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</si>
  <si>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</si>
  <si>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</si>
  <si>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</si>
  <si>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</si>
  <si>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</si>
  <si>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</si>
  <si>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</si>
  <si>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</si>
  <si>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</si>
  <si>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</si>
  <si>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</si>
  <si>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</si>
  <si>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</si>
  <si>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</si>
  <si>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</si>
  <si>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</si>
  <si>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</si>
  <si>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</si>
  <si>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</si>
  <si>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</si>
  <si>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</si>
  <si>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</si>
  <si>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</si>
  <si>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</si>
  <si>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</si>
  <si>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</si>
  <si>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</si>
  <si>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</si>
  <si>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</si>
  <si>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</si>
  <si>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</si>
  <si>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</si>
  <si>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</si>
  <si>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</si>
  <si>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</si>
  <si>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</si>
  <si>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</si>
  <si>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</si>
  <si>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</si>
  <si>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</si>
  <si>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</si>
  <si>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</si>
  <si>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</si>
  <si>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</si>
  <si>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</si>
  <si>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</si>
  <si>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</si>
  <si>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</si>
  <si>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</si>
  <si>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</si>
  <si>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</si>
  <si>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</si>
  <si>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</si>
  <si>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</si>
  <si>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</si>
  <si>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</si>
  <si>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</si>
  <si>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</si>
  <si>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</si>
  <si>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</si>
  <si>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</si>
  <si>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</si>
  <si>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</si>
  <si>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</si>
  <si>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</si>
  <si>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</si>
  <si>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</si>
  <si>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</si>
  <si>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</si>
  <si>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</si>
  <si>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</si>
  <si>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</si>
  <si>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</si>
  <si>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</si>
  <si>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</si>
  <si>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</si>
  <si>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</si>
  <si>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</si>
  <si>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</si>
  <si>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</si>
  <si>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</si>
  <si>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</si>
  <si>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</si>
  <si>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</si>
  <si>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</si>
  <si>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</si>
  <si>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</si>
  <si>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</si>
  <si>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</si>
  <si>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</si>
  <si>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</si>
  <si>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</si>
  <si>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</si>
  <si>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</si>
  <si>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</si>
  <si>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</si>
  <si>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</si>
  <si>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</si>
  <si>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</si>
  <si>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</si>
  <si>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</si>
  <si>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</si>
  <si>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</si>
  <si>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</si>
  <si>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</si>
  <si>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</si>
  <si>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</si>
  <si>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</si>
  <si>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</si>
  <si>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</si>
  <si>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</si>
  <si>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</si>
  <si>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</si>
  <si>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</si>
  <si>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</si>
  <si>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</si>
  <si>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</si>
  <si>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</si>
  <si>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</si>
  <si>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</si>
  <si>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</si>
  <si>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</si>
  <si>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</si>
  <si>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</si>
  <si>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</si>
  <si>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</si>
  <si>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</si>
  <si>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</si>
  <si>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</si>
  <si>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</si>
  <si>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</si>
  <si>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</si>
  <si>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</si>
  <si>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</si>
  <si>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</si>
  <si>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</si>
  <si>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</si>
  <si>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</si>
  <si>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</si>
  <si>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</si>
  <si>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</si>
  <si>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</si>
  <si>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</si>
  <si>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</si>
  <si>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</si>
  <si>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</si>
  <si>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</si>
  <si>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</si>
  <si>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</si>
  <si>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</si>
  <si>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</si>
  <si>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</si>
  <si>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</si>
  <si>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</si>
  <si>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</si>
  <si>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</si>
  <si>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</si>
  <si>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</si>
  <si>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</si>
  <si>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</si>
  <si>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</si>
  <si>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</si>
  <si>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</si>
  <si>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</si>
  <si>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</si>
  <si>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</si>
  <si>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</si>
  <si>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</si>
  <si>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</si>
  <si>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</si>
  <si>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</si>
  <si>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</si>
  <si>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</si>
  <si>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</si>
  <si>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</si>
  <si>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</si>
  <si>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</si>
  <si>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</si>
  <si>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</si>
  <si>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</si>
  <si>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</si>
  <si>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</si>
  <si>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</si>
  <si>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</si>
  <si>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</si>
  <si>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</si>
  <si>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</si>
  <si>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</si>
  <si>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</si>
  <si>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</si>
  <si>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</si>
  <si>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</si>
  <si>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</si>
  <si>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</si>
  <si>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</si>
  <si>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</si>
  <si>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</si>
  <si>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</si>
  <si>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</si>
  <si>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</si>
  <si>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</si>
  <si>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</si>
  <si>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</si>
  <si>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</si>
  <si>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</si>
  <si>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</si>
  <si>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</si>
  <si>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</si>
  <si>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</si>
  <si>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</si>
  <si>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</si>
  <si>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</si>
  <si>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</si>
  <si>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</si>
  <si>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</si>
  <si>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</si>
  <si>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</si>
  <si>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</si>
  <si>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</si>
  <si>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</si>
  <si>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</si>
  <si>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</si>
  <si>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</si>
  <si>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</si>
  <si>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</si>
  <si>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</si>
  <si>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</si>
  <si>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</si>
  <si>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</si>
  <si>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</si>
  <si>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</si>
  <si>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</si>
  <si>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</si>
  <si>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</si>
  <si>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</si>
  <si>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</si>
  <si>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</si>
  <si>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</si>
  <si>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</si>
  <si>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</si>
  <si>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</si>
  <si>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</si>
  <si>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</si>
  <si>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</si>
  <si>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</si>
  <si>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</si>
  <si>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</si>
  <si>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</si>
  <si>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</si>
  <si>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</si>
  <si>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</si>
  <si>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</si>
  <si>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</si>
  <si>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</si>
  <si>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</si>
  <si>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</si>
  <si>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</si>
  <si>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</si>
  <si>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</si>
  <si>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</si>
  <si>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</si>
  <si>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</si>
  <si>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</si>
  <si>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</si>
  <si>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</si>
  <si>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</si>
  <si>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</si>
  <si>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</si>
  <si>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</si>
  <si>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</si>
  <si>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</si>
  <si>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</si>
  <si>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</si>
  <si>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</si>
  <si>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</si>
  <si>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</si>
  <si>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</si>
  <si>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</si>
  <si>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</si>
  <si>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</si>
  <si>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</si>
  <si>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</si>
  <si>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</si>
  <si>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</si>
  <si>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</si>
  <si>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</si>
  <si>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</si>
  <si>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</si>
  <si>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</si>
  <si>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</si>
  <si>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</si>
  <si>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</si>
  <si>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</si>
  <si>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</si>
  <si>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</si>
  <si>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</si>
  <si>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</si>
  <si>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</si>
  <si>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</si>
  <si>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</si>
  <si>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</si>
  <si>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</si>
  <si>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</si>
  <si>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</si>
  <si>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</si>
  <si>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</si>
  <si>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</si>
  <si>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</si>
  <si>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</si>
  <si>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</si>
  <si>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</si>
  <si>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</si>
  <si>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</si>
  <si>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</si>
  <si>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Володарсько-Волинський районний суд Житомирської області</t>
  </si>
  <si>
    <t>12101. Житомирська область</t>
  </si>
  <si>
    <t>м. Володарськ-Волинський</t>
  </si>
  <si>
    <t>вул. К.Маркса. 1</t>
  </si>
  <si>
    <t>Т.А. Гранисевич</t>
  </si>
  <si>
    <t>1 липня 2015 року</t>
  </si>
  <si>
    <t>Л.В. Криницький</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</si>
</sst>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6" t="s">
        <v>309</v>
      </c>
      <c r="C3" s="246"/>
      <c r="D3" s="246"/>
      <c r="E3" s="246"/>
      <c r="F3" s="246"/>
      <c r="G3" s="246"/>
      <c r="H3" s="246"/>
    </row>
    <row r="4" spans="2:8" ht="18.75" customHeight="1">
      <c r="B4" s="246" t="s">
        <v>310</v>
      </c>
      <c r="C4" s="246"/>
      <c r="D4" s="246"/>
      <c r="E4" s="246"/>
      <c r="F4" s="246"/>
      <c r="G4" s="246"/>
      <c r="H4" s="246"/>
    </row>
    <row r="5" spans="2:8" ht="18.75" customHeight="1">
      <c r="B5" s="246"/>
      <c r="C5" s="246"/>
      <c r="D5" s="246"/>
      <c r="E5" s="246"/>
      <c r="F5" s="246"/>
      <c r="G5" s="246"/>
      <c r="H5" s="246"/>
    </row>
    <row r="6" spans="2:8" ht="18.75" customHeight="1">
      <c r="B6" s="130"/>
      <c r="C6" s="130"/>
      <c r="D6" s="217" t="s">
        <v>387</v>
      </c>
      <c r="E6" s="217"/>
      <c r="F6" s="21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7"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7" t="s">
        <v>316</v>
      </c>
      <c r="C14" s="228"/>
      <c r="D14" s="22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44" t="s">
        <v>319</v>
      </c>
      <c r="G16" s="245"/>
      <c r="H16" s="245"/>
    </row>
    <row r="17" spans="1:8" ht="12.75" customHeight="1">
      <c r="A17" s="158"/>
      <c r="B17" s="227" t="s">
        <v>320</v>
      </c>
      <c r="C17" s="228"/>
      <c r="D17" s="229"/>
      <c r="E17" s="140"/>
      <c r="F17" s="223" t="s">
        <v>335</v>
      </c>
      <c r="G17" s="224"/>
      <c r="H17" s="224"/>
    </row>
    <row r="18" spans="1:5" ht="12.75" customHeight="1">
      <c r="A18" s="158"/>
      <c r="B18" s="227" t="s">
        <v>321</v>
      </c>
      <c r="C18" s="228"/>
      <c r="D18" s="229"/>
      <c r="E18" s="140"/>
    </row>
    <row r="19" spans="1:8" ht="12.75" customHeight="1">
      <c r="A19" s="158"/>
      <c r="B19" s="227" t="s">
        <v>322</v>
      </c>
      <c r="C19" s="228"/>
      <c r="D19" s="229"/>
      <c r="E19" s="140" t="s">
        <v>323</v>
      </c>
      <c r="F19" s="218" t="s">
        <v>336</v>
      </c>
      <c r="G19" s="219"/>
      <c r="H19" s="219"/>
    </row>
    <row r="20" spans="1:8" ht="12.75" customHeight="1">
      <c r="A20" s="158"/>
      <c r="B20" s="220" t="s">
        <v>325</v>
      </c>
      <c r="C20" s="221"/>
      <c r="D20" s="222"/>
      <c r="E20" s="142" t="s">
        <v>326</v>
      </c>
      <c r="F20" s="225" t="s">
        <v>337</v>
      </c>
      <c r="G20" s="226"/>
      <c r="H20" s="226"/>
    </row>
    <row r="21" spans="1:8" ht="12.75" customHeight="1">
      <c r="A21" s="158"/>
      <c r="B21" s="143"/>
      <c r="C21" s="144"/>
      <c r="D21" s="158"/>
      <c r="E21" s="159"/>
      <c r="F21" s="244" t="s">
        <v>379</v>
      </c>
      <c r="G21" s="245"/>
      <c r="H21" s="245"/>
    </row>
    <row r="22" spans="1:8" ht="12.75" customHeight="1">
      <c r="A22" s="158"/>
      <c r="B22" s="227" t="s">
        <v>327</v>
      </c>
      <c r="C22" s="228"/>
      <c r="D22" s="229"/>
      <c r="E22" s="145" t="s">
        <v>328</v>
      </c>
      <c r="F22" s="146"/>
      <c r="G22" s="147"/>
      <c r="H22" s="147"/>
    </row>
    <row r="23" spans="1:7" ht="12.75" customHeight="1">
      <c r="A23" s="158"/>
      <c r="B23" s="227"/>
      <c r="C23" s="228"/>
      <c r="D23" s="229"/>
      <c r="E23" s="145" t="s">
        <v>329</v>
      </c>
      <c r="F23" s="146"/>
      <c r="G23" s="141"/>
    </row>
    <row r="24" spans="1:8" ht="12.75" customHeight="1">
      <c r="A24" s="158"/>
      <c r="B24" s="146"/>
      <c r="C24" s="147"/>
      <c r="D24" s="158"/>
      <c r="E24" s="142"/>
      <c r="F24" s="244" t="s">
        <v>324</v>
      </c>
      <c r="G24" s="245"/>
      <c r="H24" s="24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3" t="s">
        <v>331</v>
      </c>
      <c r="C37" s="234"/>
      <c r="D37" s="235" t="s">
        <v>388</v>
      </c>
      <c r="E37" s="235"/>
      <c r="F37" s="235"/>
      <c r="G37" s="235"/>
      <c r="H37" s="236"/>
      <c r="I37" s="147"/>
    </row>
    <row r="38" spans="1:9" ht="12.75" customHeight="1">
      <c r="A38" s="158"/>
      <c r="B38" s="146"/>
      <c r="C38" s="147"/>
      <c r="D38" s="162"/>
      <c r="E38" s="162"/>
      <c r="F38" s="162"/>
      <c r="G38" s="162"/>
      <c r="H38" s="163"/>
      <c r="I38" s="147"/>
    </row>
    <row r="39" spans="1:9" ht="12.75" customHeight="1">
      <c r="A39" s="158"/>
      <c r="B39" s="146" t="s">
        <v>332</v>
      </c>
      <c r="C39" s="147"/>
      <c r="D39" s="237" t="s">
        <v>389</v>
      </c>
      <c r="E39" s="235"/>
      <c r="F39" s="235"/>
      <c r="G39" s="235"/>
      <c r="H39" s="236"/>
      <c r="I39" s="147"/>
    </row>
    <row r="40" spans="1:9" ht="12.75" customHeight="1">
      <c r="A40" s="158"/>
      <c r="B40" s="146"/>
      <c r="C40" s="147"/>
      <c r="D40" s="147"/>
      <c r="E40" s="147"/>
      <c r="F40" s="147"/>
      <c r="G40" s="147"/>
      <c r="H40" s="158"/>
      <c r="I40" s="147"/>
    </row>
    <row r="41" spans="1:8" ht="12.75" customHeight="1">
      <c r="A41" s="158"/>
      <c r="B41" s="238" t="s">
        <v>390</v>
      </c>
      <c r="C41" s="239"/>
      <c r="D41" s="239"/>
      <c r="E41" s="239"/>
      <c r="F41" s="239"/>
      <c r="G41" s="239"/>
      <c r="H41" s="240"/>
    </row>
    <row r="42" spans="1:8" ht="12.75" customHeight="1">
      <c r="A42" s="158"/>
      <c r="B42" s="230" t="s">
        <v>333</v>
      </c>
      <c r="C42" s="231"/>
      <c r="D42" s="231"/>
      <c r="E42" s="231"/>
      <c r="F42" s="231"/>
      <c r="G42" s="231"/>
      <c r="H42" s="232"/>
    </row>
    <row r="43" spans="1:9" ht="12.75" customHeight="1">
      <c r="A43" s="158"/>
      <c r="B43" s="146"/>
      <c r="C43" s="147"/>
      <c r="D43" s="147"/>
      <c r="E43" s="147"/>
      <c r="F43" s="147"/>
      <c r="G43" s="147"/>
      <c r="H43" s="158"/>
      <c r="I43" s="147"/>
    </row>
    <row r="44" spans="1:9" ht="12.75" customHeight="1">
      <c r="A44" s="158"/>
      <c r="B44" s="241" t="s">
        <v>391</v>
      </c>
      <c r="C44" s="242"/>
      <c r="D44" s="242"/>
      <c r="E44" s="242"/>
      <c r="F44" s="242"/>
      <c r="G44" s="242"/>
      <c r="H44" s="243"/>
      <c r="I44" s="147"/>
    </row>
    <row r="45" spans="1:9" ht="12.75" customHeight="1">
      <c r="A45" s="158"/>
      <c r="B45" s="230" t="s">
        <v>334</v>
      </c>
      <c r="C45" s="231"/>
      <c r="D45" s="231"/>
      <c r="E45" s="231"/>
      <c r="F45" s="231"/>
      <c r="G45" s="231"/>
      <c r="H45" s="232"/>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3:H3"/>
    <mergeCell ref="B4:H4"/>
    <mergeCell ref="B5:H5"/>
    <mergeCell ref="B12:D12"/>
    <mergeCell ref="D6:F6"/>
    <mergeCell ref="B22:D23"/>
    <mergeCell ref="B14:D14"/>
    <mergeCell ref="F16:H16"/>
    <mergeCell ref="B45:H45"/>
    <mergeCell ref="B37:C37"/>
    <mergeCell ref="D37:H37"/>
    <mergeCell ref="D39:H39"/>
    <mergeCell ref="B41:H41"/>
    <mergeCell ref="B42:H42"/>
    <mergeCell ref="B44:H44"/>
    <mergeCell ref="F19:H19"/>
    <mergeCell ref="B20:D20"/>
    <mergeCell ref="F17:H17"/>
    <mergeCell ref="F20:H20"/>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&amp;L24BD8A07&amp;C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c r="F6" s="119"/>
      <c r="G6" s="119"/>
      <c r="H6" s="119"/>
      <c r="I6" s="119"/>
      <c r="J6" s="119"/>
      <c r="K6" s="119"/>
      <c r="L6" s="119"/>
    </row>
    <row r="7" spans="1:12" ht="28.5" customHeight="1">
      <c r="A7" s="116">
        <v>2</v>
      </c>
      <c r="B7" s="381" t="s">
        <v>280</v>
      </c>
      <c r="C7" s="382"/>
      <c r="D7" s="119"/>
      <c r="E7" s="119"/>
      <c r="F7" s="119"/>
      <c r="G7" s="119"/>
      <c r="H7" s="119"/>
      <c r="I7" s="119"/>
      <c r="J7" s="119"/>
      <c r="K7" s="119"/>
      <c r="L7" s="119"/>
    </row>
    <row r="8" spans="1:12" ht="39" customHeight="1">
      <c r="A8" s="116">
        <v>3</v>
      </c>
      <c r="B8" s="385" t="s">
        <v>198</v>
      </c>
      <c r="C8" s="386"/>
      <c r="D8" s="119"/>
      <c r="E8" s="119"/>
      <c r="F8" s="119"/>
      <c r="G8" s="119"/>
      <c r="H8" s="119"/>
      <c r="I8" s="119"/>
      <c r="J8" s="119"/>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c r="E10" s="119"/>
      <c r="F10" s="119"/>
      <c r="G10" s="119"/>
      <c r="H10" s="119"/>
      <c r="I10" s="119"/>
      <c r="J10" s="119"/>
      <c r="K10" s="119"/>
      <c r="L10" s="119"/>
    </row>
    <row r="11" spans="1:12" ht="17.25" customHeight="1">
      <c r="A11" s="116">
        <v>6</v>
      </c>
      <c r="B11" s="383" t="s">
        <v>196</v>
      </c>
      <c r="C11" s="384"/>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394</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392</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6" sqref="G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85</v>
      </c>
      <c r="D6" s="152">
        <v>62</v>
      </c>
      <c r="E6" s="152">
        <v>53</v>
      </c>
      <c r="F6" s="151">
        <v>2</v>
      </c>
      <c r="G6" s="152">
        <v>32</v>
      </c>
    </row>
    <row r="7" spans="1:7" s="43" customFormat="1" ht="21" customHeight="1">
      <c r="A7" s="69">
        <v>2</v>
      </c>
      <c r="B7" s="70" t="s">
        <v>278</v>
      </c>
      <c r="C7" s="151">
        <f>'розділ 6 '!C28+'розділ 6 '!D28</f>
        <v>22</v>
      </c>
      <c r="D7" s="151">
        <f>'розділ 6 '!D28</f>
        <v>20</v>
      </c>
      <c r="E7" s="151">
        <f>'розділ 6 '!E28</f>
        <v>17</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129</v>
      </c>
      <c r="D9" s="151">
        <f>'розділ 5 '!E6</f>
        <v>129</v>
      </c>
      <c r="E9" s="151">
        <f>'розділ 5 '!F6</f>
        <v>126</v>
      </c>
      <c r="F9" s="151">
        <f>'розділ 5 '!I6</f>
        <v>0</v>
      </c>
      <c r="G9" s="151">
        <f>'розділ 5 '!J6</f>
        <v>3</v>
      </c>
    </row>
    <row r="10" spans="1:7" s="43" customFormat="1" ht="39.75" customHeight="1">
      <c r="A10" s="69">
        <v>5</v>
      </c>
      <c r="B10" s="70" t="s">
        <v>231</v>
      </c>
      <c r="C10" s="151">
        <f>'розділ 5 '!D39+'розділ 5 '!E39</f>
        <v>5</v>
      </c>
      <c r="D10" s="151">
        <f>'розділ 5 '!E39</f>
        <v>5</v>
      </c>
      <c r="E10" s="151">
        <f>'розділ 5 '!F39</f>
        <v>4</v>
      </c>
      <c r="F10" s="151">
        <f>'розділ 5 '!I39</f>
        <v>0</v>
      </c>
      <c r="G10" s="151">
        <f>'розділ 5 '!J39</f>
        <v>1</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241</v>
      </c>
      <c r="D14" s="120">
        <f>SUM(D6:D13)</f>
        <v>216</v>
      </c>
      <c r="E14" s="120">
        <f>SUM(E6:E13)</f>
        <v>200</v>
      </c>
      <c r="F14" s="120">
        <f>SUM(F6:F13)</f>
        <v>2</v>
      </c>
      <c r="G14" s="120">
        <f>SUM(G6:G13)</f>
        <v>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B53">
      <selection activeCell="E66" sqref="E6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19</v>
      </c>
      <c r="F10" s="153">
        <v>19</v>
      </c>
      <c r="G10" s="153"/>
      <c r="H10" s="153">
        <v>12</v>
      </c>
      <c r="I10" s="153">
        <v>9</v>
      </c>
      <c r="J10" s="153"/>
      <c r="K10" s="153"/>
      <c r="L10" s="153"/>
      <c r="M10" s="153"/>
      <c r="N10" s="153">
        <v>3</v>
      </c>
      <c r="O10" s="153"/>
      <c r="P10" s="153"/>
      <c r="Q10" s="153"/>
      <c r="R10" s="153">
        <v>8</v>
      </c>
      <c r="S10" s="153"/>
      <c r="T10" s="153"/>
      <c r="U10" s="153">
        <v>3</v>
      </c>
      <c r="V10" s="153"/>
      <c r="W10" s="153"/>
      <c r="X10" s="153"/>
      <c r="Y10" s="153"/>
      <c r="Z10" s="153"/>
      <c r="AA10" s="153">
        <v>8</v>
      </c>
      <c r="AB10" s="153">
        <v>8</v>
      </c>
      <c r="AC10" s="153"/>
    </row>
    <row r="11" spans="1:29" ht="16.5" customHeight="1">
      <c r="A11" s="86">
        <v>3</v>
      </c>
      <c r="B11" s="91" t="s">
        <v>105</v>
      </c>
      <c r="C11" s="166">
        <v>115</v>
      </c>
      <c r="D11" s="153"/>
      <c r="E11" s="153">
        <v>3</v>
      </c>
      <c r="F11" s="153">
        <v>3</v>
      </c>
      <c r="G11" s="153"/>
      <c r="H11" s="153"/>
      <c r="I11" s="153"/>
      <c r="J11" s="153"/>
      <c r="K11" s="153"/>
      <c r="L11" s="153"/>
      <c r="M11" s="153"/>
      <c r="N11" s="153"/>
      <c r="O11" s="153"/>
      <c r="P11" s="153"/>
      <c r="Q11" s="153"/>
      <c r="R11" s="153"/>
      <c r="S11" s="153"/>
      <c r="T11" s="153"/>
      <c r="U11" s="153"/>
      <c r="V11" s="153"/>
      <c r="W11" s="153"/>
      <c r="X11" s="153"/>
      <c r="Y11" s="153"/>
      <c r="Z11" s="153"/>
      <c r="AA11" s="153">
        <v>3</v>
      </c>
      <c r="AB11" s="153">
        <v>3</v>
      </c>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1</v>
      </c>
      <c r="E13" s="153">
        <v>3</v>
      </c>
      <c r="F13" s="153">
        <v>3</v>
      </c>
      <c r="G13" s="153"/>
      <c r="H13" s="153">
        <v>2</v>
      </c>
      <c r="I13" s="153">
        <v>2</v>
      </c>
      <c r="J13" s="153"/>
      <c r="K13" s="153"/>
      <c r="L13" s="153"/>
      <c r="M13" s="153"/>
      <c r="N13" s="153"/>
      <c r="O13" s="153"/>
      <c r="P13" s="153"/>
      <c r="Q13" s="153"/>
      <c r="R13" s="153">
        <v>1</v>
      </c>
      <c r="S13" s="153"/>
      <c r="T13" s="153"/>
      <c r="U13" s="153"/>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v>1</v>
      </c>
      <c r="F18" s="153">
        <v>3</v>
      </c>
      <c r="G18" s="153"/>
      <c r="H18" s="153">
        <v>3</v>
      </c>
      <c r="I18" s="153">
        <v>3</v>
      </c>
      <c r="J18" s="153"/>
      <c r="K18" s="153"/>
      <c r="L18" s="153"/>
      <c r="M18" s="153"/>
      <c r="N18" s="153"/>
      <c r="O18" s="153"/>
      <c r="P18" s="153"/>
      <c r="Q18" s="153"/>
      <c r="R18" s="153">
        <v>3</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23</v>
      </c>
      <c r="F25" s="153">
        <v>38</v>
      </c>
      <c r="G25" s="153"/>
      <c r="H25" s="153">
        <v>18</v>
      </c>
      <c r="I25" s="153">
        <v>14</v>
      </c>
      <c r="J25" s="153"/>
      <c r="K25" s="153"/>
      <c r="L25" s="153"/>
      <c r="M25" s="153"/>
      <c r="N25" s="153">
        <v>2</v>
      </c>
      <c r="O25" s="153"/>
      <c r="P25" s="153">
        <v>2</v>
      </c>
      <c r="Q25" s="153"/>
      <c r="R25" s="153">
        <v>17</v>
      </c>
      <c r="S25" s="153"/>
      <c r="T25" s="153"/>
      <c r="U25" s="153">
        <v>2</v>
      </c>
      <c r="V25" s="153">
        <v>2</v>
      </c>
      <c r="W25" s="153"/>
      <c r="X25" s="153"/>
      <c r="Y25" s="153"/>
      <c r="Z25" s="153"/>
      <c r="AA25" s="153">
        <v>11</v>
      </c>
      <c r="AB25" s="153">
        <v>17</v>
      </c>
      <c r="AC25" s="153"/>
    </row>
    <row r="26" spans="1:29" ht="16.5" customHeight="1">
      <c r="A26" s="86">
        <v>18</v>
      </c>
      <c r="B26" s="91" t="s">
        <v>77</v>
      </c>
      <c r="C26" s="167">
        <v>185</v>
      </c>
      <c r="D26" s="153">
        <v>4</v>
      </c>
      <c r="E26" s="153">
        <v>20</v>
      </c>
      <c r="F26" s="153">
        <v>33</v>
      </c>
      <c r="G26" s="153"/>
      <c r="H26" s="153">
        <v>16</v>
      </c>
      <c r="I26" s="153">
        <v>13</v>
      </c>
      <c r="J26" s="153"/>
      <c r="K26" s="153"/>
      <c r="L26" s="153"/>
      <c r="M26" s="153"/>
      <c r="N26" s="153">
        <v>2</v>
      </c>
      <c r="O26" s="153"/>
      <c r="P26" s="153">
        <v>1</v>
      </c>
      <c r="Q26" s="153"/>
      <c r="R26" s="153">
        <v>16</v>
      </c>
      <c r="S26" s="153"/>
      <c r="T26" s="153"/>
      <c r="U26" s="153">
        <v>2</v>
      </c>
      <c r="V26" s="153">
        <v>1</v>
      </c>
      <c r="W26" s="153"/>
      <c r="X26" s="153"/>
      <c r="Y26" s="153"/>
      <c r="Z26" s="153"/>
      <c r="AA26" s="153">
        <v>8</v>
      </c>
      <c r="AB26" s="153">
        <v>14</v>
      </c>
      <c r="AC26" s="153"/>
    </row>
    <row r="27" spans="1:29" ht="16.5" customHeight="1">
      <c r="A27" s="86">
        <v>19</v>
      </c>
      <c r="B27" s="91" t="s">
        <v>78</v>
      </c>
      <c r="C27" s="167">
        <v>186</v>
      </c>
      <c r="D27" s="153">
        <v>1</v>
      </c>
      <c r="E27" s="153">
        <v>1</v>
      </c>
      <c r="F27" s="153">
        <v>2</v>
      </c>
      <c r="G27" s="153"/>
      <c r="H27" s="153"/>
      <c r="I27" s="153"/>
      <c r="J27" s="153"/>
      <c r="K27" s="153"/>
      <c r="L27" s="153"/>
      <c r="M27" s="153"/>
      <c r="N27" s="153"/>
      <c r="O27" s="153"/>
      <c r="P27" s="153"/>
      <c r="Q27" s="153"/>
      <c r="R27" s="153"/>
      <c r="S27" s="153"/>
      <c r="T27" s="153"/>
      <c r="U27" s="153"/>
      <c r="V27" s="153"/>
      <c r="W27" s="153"/>
      <c r="X27" s="153"/>
      <c r="Y27" s="153"/>
      <c r="Z27" s="153"/>
      <c r="AA27" s="153">
        <v>2</v>
      </c>
      <c r="AB27" s="153">
        <v>2</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v>1</v>
      </c>
      <c r="E29" s="153">
        <v>1</v>
      </c>
      <c r="F29" s="153">
        <v>2</v>
      </c>
      <c r="G29" s="153"/>
      <c r="H29" s="153">
        <v>1</v>
      </c>
      <c r="I29" s="153">
        <v>1</v>
      </c>
      <c r="J29" s="153"/>
      <c r="K29" s="153"/>
      <c r="L29" s="153"/>
      <c r="M29" s="153"/>
      <c r="N29" s="153"/>
      <c r="O29" s="153"/>
      <c r="P29" s="153"/>
      <c r="Q29" s="153"/>
      <c r="R29" s="153">
        <v>1</v>
      </c>
      <c r="S29" s="153"/>
      <c r="T29" s="153"/>
      <c r="U29" s="153"/>
      <c r="V29" s="153"/>
      <c r="W29" s="153"/>
      <c r="X29" s="153"/>
      <c r="Y29" s="153"/>
      <c r="Z29" s="153"/>
      <c r="AA29" s="153">
        <v>1</v>
      </c>
      <c r="AB29" s="153">
        <v>1</v>
      </c>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v>1</v>
      </c>
      <c r="E32" s="153">
        <v>2</v>
      </c>
      <c r="F32" s="153">
        <v>3</v>
      </c>
      <c r="G32" s="153"/>
      <c r="H32" s="153">
        <v>3</v>
      </c>
      <c r="I32" s="153">
        <v>1</v>
      </c>
      <c r="J32" s="153"/>
      <c r="K32" s="153"/>
      <c r="L32" s="153"/>
      <c r="M32" s="153"/>
      <c r="N32" s="153">
        <v>2</v>
      </c>
      <c r="O32" s="153"/>
      <c r="P32" s="153"/>
      <c r="Q32" s="153"/>
      <c r="R32" s="153">
        <v>1</v>
      </c>
      <c r="S32" s="153"/>
      <c r="T32" s="153"/>
      <c r="U32" s="153">
        <v>2</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v>4</v>
      </c>
      <c r="F36" s="153">
        <v>5</v>
      </c>
      <c r="G36" s="153"/>
      <c r="H36" s="153">
        <v>4</v>
      </c>
      <c r="I36" s="153">
        <v>4</v>
      </c>
      <c r="J36" s="153"/>
      <c r="K36" s="153"/>
      <c r="L36" s="153"/>
      <c r="M36" s="153"/>
      <c r="N36" s="153"/>
      <c r="O36" s="153"/>
      <c r="P36" s="153"/>
      <c r="Q36" s="153"/>
      <c r="R36" s="153">
        <v>4</v>
      </c>
      <c r="S36" s="153"/>
      <c r="T36" s="153"/>
      <c r="U36" s="153"/>
      <c r="V36" s="153"/>
      <c r="W36" s="153"/>
      <c r="X36" s="153"/>
      <c r="Y36" s="153"/>
      <c r="Z36" s="153"/>
      <c r="AA36" s="153">
        <v>2</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3</v>
      </c>
      <c r="F41" s="153">
        <v>6</v>
      </c>
      <c r="G41" s="153"/>
      <c r="H41" s="153">
        <v>3</v>
      </c>
      <c r="I41" s="153">
        <v>3</v>
      </c>
      <c r="J41" s="153"/>
      <c r="K41" s="153"/>
      <c r="L41" s="153"/>
      <c r="M41" s="153"/>
      <c r="N41" s="153"/>
      <c r="O41" s="153"/>
      <c r="P41" s="153"/>
      <c r="Q41" s="153"/>
      <c r="R41" s="153">
        <v>3</v>
      </c>
      <c r="S41" s="153"/>
      <c r="T41" s="153"/>
      <c r="U41" s="153"/>
      <c r="V41" s="153"/>
      <c r="W41" s="153"/>
      <c r="X41" s="153"/>
      <c r="Y41" s="153"/>
      <c r="Z41" s="153"/>
      <c r="AA41" s="153">
        <v>3</v>
      </c>
      <c r="AB41" s="153">
        <v>3</v>
      </c>
      <c r="AC41" s="153"/>
    </row>
    <row r="42" spans="1:29" ht="21" customHeight="1">
      <c r="A42" s="86">
        <v>34</v>
      </c>
      <c r="B42" s="91" t="s">
        <v>113</v>
      </c>
      <c r="C42" s="167">
        <v>286</v>
      </c>
      <c r="D42" s="153">
        <v>2</v>
      </c>
      <c r="E42" s="153">
        <v>1</v>
      </c>
      <c r="F42" s="153">
        <v>3</v>
      </c>
      <c r="G42" s="153"/>
      <c r="H42" s="153">
        <v>1</v>
      </c>
      <c r="I42" s="153">
        <v>1</v>
      </c>
      <c r="J42" s="153"/>
      <c r="K42" s="153"/>
      <c r="L42" s="153"/>
      <c r="M42" s="153"/>
      <c r="N42" s="153"/>
      <c r="O42" s="153"/>
      <c r="P42" s="153"/>
      <c r="Q42" s="153"/>
      <c r="R42" s="153">
        <v>1</v>
      </c>
      <c r="S42" s="153"/>
      <c r="T42" s="153"/>
      <c r="U42" s="153"/>
      <c r="V42" s="153"/>
      <c r="W42" s="153"/>
      <c r="X42" s="153"/>
      <c r="Y42" s="153"/>
      <c r="Z42" s="153"/>
      <c r="AA42" s="153">
        <v>2</v>
      </c>
      <c r="AB42" s="153">
        <v>2</v>
      </c>
      <c r="AC42" s="153"/>
    </row>
    <row r="43" spans="1:29" ht="16.5" customHeight="1">
      <c r="A43" s="86">
        <v>35</v>
      </c>
      <c r="B43" s="91" t="s">
        <v>154</v>
      </c>
      <c r="C43" s="167">
        <v>289</v>
      </c>
      <c r="D43" s="153">
        <v>1</v>
      </c>
      <c r="E43" s="153">
        <v>2</v>
      </c>
      <c r="F43" s="153">
        <v>3</v>
      </c>
      <c r="G43" s="153"/>
      <c r="H43" s="153">
        <v>2</v>
      </c>
      <c r="I43" s="153">
        <v>2</v>
      </c>
      <c r="J43" s="153"/>
      <c r="K43" s="153"/>
      <c r="L43" s="153"/>
      <c r="M43" s="153"/>
      <c r="N43" s="153"/>
      <c r="O43" s="153"/>
      <c r="P43" s="153"/>
      <c r="Q43" s="153"/>
      <c r="R43" s="153">
        <v>2</v>
      </c>
      <c r="S43" s="153"/>
      <c r="T43" s="153"/>
      <c r="U43" s="153"/>
      <c r="V43" s="153"/>
      <c r="W43" s="153"/>
      <c r="X43" s="153"/>
      <c r="Y43" s="153"/>
      <c r="Z43" s="153"/>
      <c r="AA43" s="153">
        <v>1</v>
      </c>
      <c r="AB43" s="153">
        <v>1</v>
      </c>
      <c r="AC43" s="153"/>
    </row>
    <row r="44" spans="1:29" ht="16.5" customHeight="1">
      <c r="A44" s="86">
        <v>36</v>
      </c>
      <c r="B44" s="90" t="s">
        <v>358</v>
      </c>
      <c r="C44" s="37" t="s">
        <v>218</v>
      </c>
      <c r="D44" s="153">
        <v>3</v>
      </c>
      <c r="E44" s="153">
        <v>4</v>
      </c>
      <c r="F44" s="153">
        <v>10</v>
      </c>
      <c r="G44" s="153"/>
      <c r="H44" s="153">
        <v>3</v>
      </c>
      <c r="I44" s="153">
        <v>2</v>
      </c>
      <c r="J44" s="153"/>
      <c r="K44" s="153"/>
      <c r="L44" s="153"/>
      <c r="M44" s="153"/>
      <c r="N44" s="153"/>
      <c r="O44" s="153"/>
      <c r="P44" s="153"/>
      <c r="Q44" s="153">
        <v>1</v>
      </c>
      <c r="R44" s="153">
        <v>3</v>
      </c>
      <c r="S44" s="153"/>
      <c r="T44" s="153"/>
      <c r="U44" s="153"/>
      <c r="V44" s="153"/>
      <c r="W44" s="153">
        <v>1</v>
      </c>
      <c r="X44" s="153"/>
      <c r="Y44" s="153"/>
      <c r="Z44" s="153"/>
      <c r="AA44" s="153">
        <v>4</v>
      </c>
      <c r="AB44" s="153">
        <v>6</v>
      </c>
      <c r="AC44" s="153"/>
    </row>
    <row r="45" spans="1:29" ht="16.5" customHeight="1">
      <c r="A45" s="86">
        <v>37</v>
      </c>
      <c r="B45" s="91" t="s">
        <v>114</v>
      </c>
      <c r="C45" s="166">
        <v>296</v>
      </c>
      <c r="D45" s="153">
        <v>3</v>
      </c>
      <c r="E45" s="153">
        <v>3</v>
      </c>
      <c r="F45" s="153">
        <v>9</v>
      </c>
      <c r="G45" s="153"/>
      <c r="H45" s="153">
        <v>3</v>
      </c>
      <c r="I45" s="153">
        <v>2</v>
      </c>
      <c r="J45" s="153"/>
      <c r="K45" s="153"/>
      <c r="L45" s="153"/>
      <c r="M45" s="153"/>
      <c r="N45" s="153"/>
      <c r="O45" s="153"/>
      <c r="P45" s="153"/>
      <c r="Q45" s="153">
        <v>1</v>
      </c>
      <c r="R45" s="153">
        <v>3</v>
      </c>
      <c r="S45" s="153"/>
      <c r="T45" s="153"/>
      <c r="U45" s="153"/>
      <c r="V45" s="153"/>
      <c r="W45" s="153">
        <v>1</v>
      </c>
      <c r="X45" s="153"/>
      <c r="Y45" s="153"/>
      <c r="Z45" s="153"/>
      <c r="AA45" s="153">
        <v>3</v>
      </c>
      <c r="AB45" s="153">
        <v>5</v>
      </c>
      <c r="AC45" s="153"/>
    </row>
    <row r="46" spans="1:29" ht="30.75" customHeight="1">
      <c r="A46" s="86">
        <v>38</v>
      </c>
      <c r="B46" s="90" t="s">
        <v>151</v>
      </c>
      <c r="C46" s="38" t="s">
        <v>219</v>
      </c>
      <c r="D46" s="153">
        <v>3</v>
      </c>
      <c r="E46" s="153">
        <v>3</v>
      </c>
      <c r="F46" s="153">
        <v>8</v>
      </c>
      <c r="G46" s="153"/>
      <c r="H46" s="153">
        <v>4</v>
      </c>
      <c r="I46" s="153">
        <v>3</v>
      </c>
      <c r="J46" s="153"/>
      <c r="K46" s="153">
        <v>1</v>
      </c>
      <c r="L46" s="153"/>
      <c r="M46" s="153"/>
      <c r="N46" s="153">
        <v>1</v>
      </c>
      <c r="O46" s="153"/>
      <c r="P46" s="153"/>
      <c r="Q46" s="153"/>
      <c r="R46" s="153">
        <v>3</v>
      </c>
      <c r="S46" s="153"/>
      <c r="T46" s="153"/>
      <c r="U46" s="153">
        <v>1</v>
      </c>
      <c r="V46" s="153"/>
      <c r="W46" s="153"/>
      <c r="X46" s="153"/>
      <c r="Y46" s="153"/>
      <c r="Z46" s="153"/>
      <c r="AA46" s="153">
        <v>2</v>
      </c>
      <c r="AB46" s="153">
        <v>4</v>
      </c>
      <c r="AC46" s="153"/>
    </row>
    <row r="47" spans="1:29" ht="26.25" customHeight="1">
      <c r="A47" s="86">
        <v>39</v>
      </c>
      <c r="B47" s="90" t="s">
        <v>359</v>
      </c>
      <c r="C47" s="94" t="s">
        <v>377</v>
      </c>
      <c r="D47" s="153">
        <v>3</v>
      </c>
      <c r="E47" s="153">
        <v>3</v>
      </c>
      <c r="F47" s="153">
        <v>8</v>
      </c>
      <c r="G47" s="153"/>
      <c r="H47" s="153">
        <v>4</v>
      </c>
      <c r="I47" s="153">
        <v>3</v>
      </c>
      <c r="J47" s="153"/>
      <c r="K47" s="153">
        <v>1</v>
      </c>
      <c r="L47" s="153"/>
      <c r="M47" s="153"/>
      <c r="N47" s="153">
        <v>1</v>
      </c>
      <c r="O47" s="153"/>
      <c r="P47" s="153"/>
      <c r="Q47" s="153"/>
      <c r="R47" s="153">
        <v>3</v>
      </c>
      <c r="S47" s="153"/>
      <c r="T47" s="153"/>
      <c r="U47" s="153">
        <v>1</v>
      </c>
      <c r="V47" s="153"/>
      <c r="W47" s="153"/>
      <c r="X47" s="153"/>
      <c r="Y47" s="153"/>
      <c r="Z47" s="153"/>
      <c r="AA47" s="153">
        <v>2</v>
      </c>
      <c r="AB47" s="153">
        <v>4</v>
      </c>
      <c r="AC47" s="153"/>
    </row>
    <row r="48" spans="1:29" ht="23.25" customHeight="1">
      <c r="A48" s="86">
        <v>40</v>
      </c>
      <c r="B48" s="95" t="s">
        <v>360</v>
      </c>
      <c r="C48" s="167">
        <v>305</v>
      </c>
      <c r="D48" s="153"/>
      <c r="E48" s="153"/>
      <c r="F48" s="153">
        <v>1</v>
      </c>
      <c r="G48" s="153"/>
      <c r="H48" s="153"/>
      <c r="I48" s="153"/>
      <c r="J48" s="153"/>
      <c r="K48" s="153"/>
      <c r="L48" s="153"/>
      <c r="M48" s="153"/>
      <c r="N48" s="153"/>
      <c r="O48" s="153"/>
      <c r="P48" s="153"/>
      <c r="Q48" s="153"/>
      <c r="R48" s="153"/>
      <c r="S48" s="153"/>
      <c r="T48" s="153"/>
      <c r="U48" s="153"/>
      <c r="V48" s="153"/>
      <c r="W48" s="153"/>
      <c r="X48" s="153"/>
      <c r="Y48" s="153"/>
      <c r="Z48" s="153"/>
      <c r="AA48" s="153"/>
      <c r="AB48" s="153">
        <v>1</v>
      </c>
      <c r="AC48" s="153"/>
    </row>
    <row r="49" spans="1:29" ht="33.75" customHeight="1">
      <c r="A49" s="86">
        <v>41</v>
      </c>
      <c r="B49" s="91" t="s">
        <v>141</v>
      </c>
      <c r="C49" s="166">
        <v>307</v>
      </c>
      <c r="D49" s="153"/>
      <c r="E49" s="153">
        <v>1</v>
      </c>
      <c r="F49" s="153">
        <v>2</v>
      </c>
      <c r="G49" s="153"/>
      <c r="H49" s="153"/>
      <c r="I49" s="153"/>
      <c r="J49" s="153"/>
      <c r="K49" s="153"/>
      <c r="L49" s="153"/>
      <c r="M49" s="153"/>
      <c r="N49" s="153"/>
      <c r="O49" s="153"/>
      <c r="P49" s="153"/>
      <c r="Q49" s="153"/>
      <c r="R49" s="153"/>
      <c r="S49" s="153"/>
      <c r="T49" s="153"/>
      <c r="U49" s="153"/>
      <c r="V49" s="153"/>
      <c r="W49" s="153"/>
      <c r="X49" s="153"/>
      <c r="Y49" s="153"/>
      <c r="Z49" s="153"/>
      <c r="AA49" s="153">
        <v>1</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v>1</v>
      </c>
      <c r="E54" s="153"/>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v>2</v>
      </c>
      <c r="G59" s="153"/>
      <c r="H59" s="153"/>
      <c r="I59" s="153"/>
      <c r="J59" s="153"/>
      <c r="K59" s="153"/>
      <c r="L59" s="153"/>
      <c r="M59" s="153"/>
      <c r="N59" s="153"/>
      <c r="O59" s="153"/>
      <c r="P59" s="153"/>
      <c r="Q59" s="153"/>
      <c r="R59" s="153">
        <v>1</v>
      </c>
      <c r="S59" s="153"/>
      <c r="T59" s="153"/>
      <c r="U59" s="153"/>
      <c r="V59" s="153"/>
      <c r="W59" s="153"/>
      <c r="X59" s="153"/>
      <c r="Y59" s="153"/>
      <c r="Z59" s="153"/>
      <c r="AA59" s="153"/>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1</v>
      </c>
      <c r="I62" s="153">
        <v>1</v>
      </c>
      <c r="J62" s="153"/>
      <c r="K62" s="153"/>
      <c r="L62" s="153"/>
      <c r="M62" s="153"/>
      <c r="N62" s="153"/>
      <c r="O62" s="153"/>
      <c r="P62" s="153"/>
      <c r="Q62" s="153"/>
      <c r="R62" s="153">
        <v>1</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23</v>
      </c>
      <c r="E66" s="121">
        <f aca="true" t="shared" si="0" ref="E66:AB66">E9+E10+E15+E18+E20+E25+E32+E35+E36+E40+E41+E44+E46+E51+E53+E55+E56+E62+E63+E64+E65</f>
        <v>62</v>
      </c>
      <c r="F66" s="121">
        <f t="shared" si="0"/>
        <v>97</v>
      </c>
      <c r="G66" s="121">
        <f t="shared" si="0"/>
        <v>0</v>
      </c>
      <c r="H66" s="121">
        <f t="shared" si="0"/>
        <v>53</v>
      </c>
      <c r="I66" s="121">
        <f t="shared" si="0"/>
        <v>42</v>
      </c>
      <c r="J66" s="121">
        <v>9</v>
      </c>
      <c r="K66" s="121">
        <v>5</v>
      </c>
      <c r="L66" s="121">
        <f t="shared" si="0"/>
        <v>0</v>
      </c>
      <c r="M66" s="121">
        <f t="shared" si="0"/>
        <v>0</v>
      </c>
      <c r="N66" s="121">
        <f t="shared" si="0"/>
        <v>8</v>
      </c>
      <c r="O66" s="121">
        <f t="shared" si="0"/>
        <v>0</v>
      </c>
      <c r="P66" s="121">
        <f t="shared" si="0"/>
        <v>2</v>
      </c>
      <c r="Q66" s="121">
        <f t="shared" si="0"/>
        <v>1</v>
      </c>
      <c r="R66" s="121">
        <f t="shared" si="0"/>
        <v>45</v>
      </c>
      <c r="S66" s="121">
        <f t="shared" si="0"/>
        <v>0</v>
      </c>
      <c r="T66" s="121">
        <f t="shared" si="0"/>
        <v>0</v>
      </c>
      <c r="U66" s="121">
        <f t="shared" si="0"/>
        <v>8</v>
      </c>
      <c r="V66" s="121">
        <f t="shared" si="0"/>
        <v>2</v>
      </c>
      <c r="W66" s="121">
        <f t="shared" si="0"/>
        <v>1</v>
      </c>
      <c r="X66" s="121">
        <f t="shared" si="0"/>
        <v>0</v>
      </c>
      <c r="Y66" s="121">
        <f t="shared" si="0"/>
        <v>0</v>
      </c>
      <c r="Z66" s="121">
        <f t="shared" si="0"/>
        <v>0</v>
      </c>
      <c r="AA66" s="121">
        <f t="shared" si="0"/>
        <v>32</v>
      </c>
      <c r="AB66" s="121">
        <f t="shared" si="0"/>
        <v>41</v>
      </c>
      <c r="AC66" s="121">
        <f>AC9+AC10+AC15+AC18+AC20+AC25+AC32+AC35+AC36+AC40+AC41+AC44+AC46+AC51+AC53+AC55+AC56+AC62+AC63+AC64+AC65</f>
        <v>0</v>
      </c>
    </row>
    <row r="67" spans="1:29" ht="15.75" customHeight="1">
      <c r="A67" s="86">
        <v>59</v>
      </c>
      <c r="B67" s="164" t="s">
        <v>344</v>
      </c>
      <c r="C67" s="87"/>
      <c r="D67" s="87">
        <v>22</v>
      </c>
      <c r="E67" s="87">
        <v>61</v>
      </c>
      <c r="F67" s="87">
        <v>95</v>
      </c>
      <c r="G67" s="87"/>
      <c r="H67" s="87">
        <v>51</v>
      </c>
      <c r="I67" s="87">
        <v>42</v>
      </c>
      <c r="J67" s="87"/>
      <c r="K67" s="87">
        <v>2</v>
      </c>
      <c r="L67" s="87"/>
      <c r="M67" s="87"/>
      <c r="N67" s="87">
        <v>8</v>
      </c>
      <c r="O67" s="87"/>
      <c r="P67" s="87"/>
      <c r="Q67" s="87">
        <v>1</v>
      </c>
      <c r="R67" s="87">
        <v>45</v>
      </c>
      <c r="S67" s="87"/>
      <c r="T67" s="87"/>
      <c r="U67" s="87">
        <v>8</v>
      </c>
      <c r="V67" s="87"/>
      <c r="W67" s="87">
        <v>1</v>
      </c>
      <c r="X67" s="87"/>
      <c r="Y67" s="87"/>
      <c r="Z67" s="87"/>
      <c r="AA67" s="165">
        <v>32</v>
      </c>
      <c r="AB67" s="87">
        <v>41</v>
      </c>
      <c r="AC67" s="87"/>
    </row>
    <row r="68" spans="1:29" ht="20.25" customHeight="1">
      <c r="A68" s="86">
        <v>60</v>
      </c>
      <c r="B68" s="164" t="s">
        <v>211</v>
      </c>
      <c r="C68" s="87"/>
      <c r="D68" s="87">
        <v>1</v>
      </c>
      <c r="E68" s="87">
        <v>1</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6</v>
      </c>
      <c r="F72" s="87">
        <v>9</v>
      </c>
      <c r="G72" s="87"/>
      <c r="H72" s="87">
        <v>2</v>
      </c>
      <c r="I72" s="87">
        <v>1</v>
      </c>
      <c r="J72" s="87"/>
      <c r="K72" s="87"/>
      <c r="L72" s="87"/>
      <c r="M72" s="87"/>
      <c r="N72" s="87"/>
      <c r="O72" s="87"/>
      <c r="P72" s="87"/>
      <c r="Q72" s="87">
        <v>1</v>
      </c>
      <c r="R72" s="153">
        <v>1</v>
      </c>
      <c r="S72" s="153"/>
      <c r="T72" s="153"/>
      <c r="U72" s="153"/>
      <c r="V72" s="153"/>
      <c r="W72" s="153">
        <v>1</v>
      </c>
      <c r="X72" s="87"/>
      <c r="Y72" s="87"/>
      <c r="Z72" s="87"/>
      <c r="AA72" s="87">
        <v>5</v>
      </c>
      <c r="AB72" s="87">
        <v>7</v>
      </c>
      <c r="AC72" s="87"/>
    </row>
    <row r="73" spans="1:29" ht="20.25" customHeight="1">
      <c r="A73" s="86">
        <v>65</v>
      </c>
      <c r="B73" s="164" t="s">
        <v>201</v>
      </c>
      <c r="C73" s="87"/>
      <c r="D73" s="87">
        <v>3</v>
      </c>
      <c r="E73" s="87">
        <v>4</v>
      </c>
      <c r="F73" s="87">
        <v>8</v>
      </c>
      <c r="G73" s="87"/>
      <c r="H73" s="87">
        <v>5</v>
      </c>
      <c r="I73" s="87">
        <v>3</v>
      </c>
      <c r="J73" s="87"/>
      <c r="K73" s="87">
        <v>1</v>
      </c>
      <c r="L73" s="87"/>
      <c r="M73" s="87"/>
      <c r="N73" s="87">
        <v>2</v>
      </c>
      <c r="O73" s="87"/>
      <c r="P73" s="87"/>
      <c r="Q73" s="87"/>
      <c r="R73" s="153">
        <v>3</v>
      </c>
      <c r="S73" s="153"/>
      <c r="T73" s="153"/>
      <c r="U73" s="153">
        <v>2</v>
      </c>
      <c r="V73" s="153"/>
      <c r="W73" s="153"/>
      <c r="X73" s="87"/>
      <c r="Y73" s="87"/>
      <c r="Z73" s="87"/>
      <c r="AA73" s="87">
        <v>2</v>
      </c>
      <c r="AB73" s="87">
        <v>3</v>
      </c>
      <c r="AC73" s="87"/>
    </row>
    <row r="74" spans="1:29" ht="16.5" customHeight="1">
      <c r="A74" s="86">
        <v>66</v>
      </c>
      <c r="B74" s="164" t="s">
        <v>346</v>
      </c>
      <c r="C74" s="87"/>
      <c r="D74" s="87"/>
      <c r="E74" s="87">
        <v>14</v>
      </c>
      <c r="F74" s="87">
        <v>15</v>
      </c>
      <c r="G74" s="87"/>
      <c r="H74" s="87">
        <v>12</v>
      </c>
      <c r="I74" s="87">
        <v>9</v>
      </c>
      <c r="J74" s="87"/>
      <c r="K74" s="87">
        <v>2</v>
      </c>
      <c r="L74" s="87"/>
      <c r="M74" s="87"/>
      <c r="N74" s="87">
        <v>3</v>
      </c>
      <c r="O74" s="87"/>
      <c r="P74" s="87"/>
      <c r="Q74" s="87"/>
      <c r="R74" s="87">
        <v>10</v>
      </c>
      <c r="S74" s="87"/>
      <c r="T74" s="87"/>
      <c r="U74" s="87">
        <v>3</v>
      </c>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6" sqref="D26"/>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14</v>
      </c>
    </row>
    <row r="4" spans="1:4" ht="20.25" customHeight="1">
      <c r="A4" s="101">
        <v>2</v>
      </c>
      <c r="B4" s="271" t="s">
        <v>71</v>
      </c>
      <c r="C4" s="102" t="s">
        <v>205</v>
      </c>
      <c r="D4" s="122">
        <v>14</v>
      </c>
    </row>
    <row r="5" spans="1:4" ht="20.25" customHeight="1">
      <c r="A5" s="101">
        <v>3</v>
      </c>
      <c r="B5" s="272"/>
      <c r="C5" s="102" t="s">
        <v>206</v>
      </c>
      <c r="D5" s="122"/>
    </row>
    <row r="6" spans="1:4" ht="20.25" customHeight="1">
      <c r="A6" s="101">
        <v>4</v>
      </c>
      <c r="B6" s="272"/>
      <c r="C6" s="102" t="s">
        <v>204</v>
      </c>
      <c r="D6" s="122"/>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v>3</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53</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2</v>
      </c>
      <c r="H31" s="24"/>
      <c r="I31" s="24"/>
    </row>
    <row r="32" spans="1:9" ht="16.5" customHeight="1">
      <c r="A32" s="101">
        <v>30</v>
      </c>
      <c r="B32" s="265" t="s">
        <v>343</v>
      </c>
      <c r="C32" s="266"/>
      <c r="D32" s="122"/>
      <c r="H32" s="24"/>
      <c r="I32" s="24"/>
    </row>
    <row r="33" spans="1:9" ht="16.5" customHeight="1">
      <c r="A33" s="101">
        <v>31</v>
      </c>
      <c r="B33" s="265" t="s">
        <v>243</v>
      </c>
      <c r="C33" s="266"/>
      <c r="D33" s="122">
        <v>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5630</v>
      </c>
      <c r="D6" s="154"/>
      <c r="E6" s="154"/>
      <c r="F6" s="154">
        <v>5</v>
      </c>
      <c r="G6" s="154"/>
      <c r="H6" s="154"/>
      <c r="I6" s="154"/>
      <c r="J6" s="154"/>
      <c r="K6" s="154"/>
      <c r="L6" s="154"/>
      <c r="M6" s="154">
        <v>12</v>
      </c>
      <c r="N6" s="154"/>
      <c r="O6" s="154"/>
      <c r="P6" s="154">
        <v>21</v>
      </c>
      <c r="Q6" s="154">
        <v>21</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tabSelected="1" workbookViewId="0" topLeftCell="A1">
      <selection activeCell="P14" sqref="P1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c r="H7" s="123">
        <v>1</v>
      </c>
      <c r="I7" s="123"/>
      <c r="J7" s="123">
        <v>1</v>
      </c>
      <c r="K7" s="123"/>
      <c r="L7" s="123">
        <v>1</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c r="H14" s="123">
        <v>1</v>
      </c>
      <c r="I14" s="123"/>
      <c r="J14" s="123">
        <v>1</v>
      </c>
      <c r="K14" s="123"/>
      <c r="L14" s="123"/>
      <c r="M14" s="123">
        <v>1</v>
      </c>
      <c r="N14" s="123"/>
      <c r="O14" s="123">
        <v>4151</v>
      </c>
      <c r="P14" s="123">
        <v>4151</v>
      </c>
    </row>
    <row r="15" spans="1:16" ht="24.75" customHeight="1">
      <c r="A15" s="60">
        <v>9</v>
      </c>
      <c r="B15" s="310" t="s">
        <v>240</v>
      </c>
      <c r="C15" s="311"/>
      <c r="D15" s="312"/>
      <c r="E15" s="313" t="s">
        <v>242</v>
      </c>
      <c r="F15" s="314"/>
      <c r="G15" s="123"/>
      <c r="H15" s="123"/>
      <c r="I15" s="123"/>
      <c r="J15" s="123"/>
      <c r="K15" s="123"/>
      <c r="L15" s="123"/>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0</v>
      </c>
      <c r="H18" s="124">
        <f aca="true" t="shared" si="0" ref="H18:P18">H7+H14+H15+H16+H17</f>
        <v>2</v>
      </c>
      <c r="I18" s="124">
        <f t="shared" si="0"/>
        <v>0</v>
      </c>
      <c r="J18" s="124">
        <f t="shared" si="0"/>
        <v>2</v>
      </c>
      <c r="K18" s="124">
        <f t="shared" si="0"/>
        <v>0</v>
      </c>
      <c r="L18" s="124">
        <f t="shared" si="0"/>
        <v>1</v>
      </c>
      <c r="M18" s="124">
        <f t="shared" si="0"/>
        <v>1</v>
      </c>
      <c r="N18" s="124">
        <f t="shared" si="0"/>
        <v>0</v>
      </c>
      <c r="O18" s="124">
        <f t="shared" si="0"/>
        <v>4151</v>
      </c>
      <c r="P18" s="124">
        <f t="shared" si="0"/>
        <v>4151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1" t="s">
        <v>130</v>
      </c>
      <c r="B1" s="351"/>
      <c r="C1" s="351"/>
      <c r="D1" s="351"/>
      <c r="E1" s="351"/>
      <c r="F1" s="351"/>
      <c r="G1" s="351"/>
      <c r="H1" s="351"/>
      <c r="I1" s="351"/>
      <c r="J1" s="35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6" t="s">
        <v>123</v>
      </c>
      <c r="B2" s="357" t="s">
        <v>270</v>
      </c>
      <c r="C2" s="358"/>
      <c r="D2" s="354" t="s">
        <v>38</v>
      </c>
      <c r="E2" s="354" t="s">
        <v>103</v>
      </c>
      <c r="F2" s="363" t="s">
        <v>104</v>
      </c>
      <c r="G2" s="364"/>
      <c r="H2" s="364"/>
      <c r="I2" s="365"/>
      <c r="J2" s="352" t="s">
        <v>82</v>
      </c>
      <c r="K2" s="35"/>
    </row>
    <row r="3" spans="1:11" s="9" customFormat="1" ht="14.25" customHeight="1">
      <c r="A3" s="356"/>
      <c r="B3" s="359"/>
      <c r="C3" s="360"/>
      <c r="D3" s="355"/>
      <c r="E3" s="355"/>
      <c r="F3" s="354" t="s">
        <v>70</v>
      </c>
      <c r="G3" s="363" t="s">
        <v>153</v>
      </c>
      <c r="H3" s="364"/>
      <c r="I3" s="365"/>
      <c r="J3" s="352"/>
      <c r="K3" s="35"/>
    </row>
    <row r="4" spans="1:11" s="9" customFormat="1" ht="60.75" customHeight="1">
      <c r="A4" s="356"/>
      <c r="B4" s="361"/>
      <c r="C4" s="362"/>
      <c r="D4" s="355"/>
      <c r="E4" s="355"/>
      <c r="F4" s="366"/>
      <c r="G4" s="104" t="s">
        <v>300</v>
      </c>
      <c r="H4" s="105" t="s">
        <v>128</v>
      </c>
      <c r="I4" s="106" t="s">
        <v>271</v>
      </c>
      <c r="J4" s="353"/>
      <c r="K4" s="35"/>
    </row>
    <row r="5" spans="1:11" ht="12.75" customHeight="1">
      <c r="A5" s="107" t="s">
        <v>73</v>
      </c>
      <c r="B5" s="367" t="s">
        <v>74</v>
      </c>
      <c r="C5" s="368"/>
      <c r="D5" s="108">
        <v>1</v>
      </c>
      <c r="E5" s="108">
        <v>2</v>
      </c>
      <c r="F5" s="108">
        <v>3</v>
      </c>
      <c r="G5" s="108">
        <v>4</v>
      </c>
      <c r="H5" s="108">
        <v>5</v>
      </c>
      <c r="I5" s="108">
        <v>6</v>
      </c>
      <c r="J5" s="108">
        <v>7</v>
      </c>
      <c r="K5" s="35"/>
    </row>
    <row r="6" spans="1:11" s="8" customFormat="1" ht="14.25" customHeight="1">
      <c r="A6" s="109">
        <v>1</v>
      </c>
      <c r="B6" s="349" t="s">
        <v>296</v>
      </c>
      <c r="C6" s="350"/>
      <c r="D6" s="103"/>
      <c r="E6" s="103">
        <v>129</v>
      </c>
      <c r="F6" s="103">
        <v>126</v>
      </c>
      <c r="G6" s="103"/>
      <c r="H6" s="103">
        <v>121</v>
      </c>
      <c r="I6" s="103"/>
      <c r="J6" s="103">
        <v>3</v>
      </c>
      <c r="K6" s="35"/>
    </row>
    <row r="7" spans="1:12" s="1" customFormat="1" ht="14.25" customHeight="1">
      <c r="A7" s="109">
        <v>2</v>
      </c>
      <c r="B7" s="369" t="s">
        <v>10</v>
      </c>
      <c r="C7" s="57" t="s">
        <v>288</v>
      </c>
      <c r="D7" s="114"/>
      <c r="E7" s="114"/>
      <c r="F7" s="114"/>
      <c r="G7" s="114"/>
      <c r="H7" s="114"/>
      <c r="I7" s="114"/>
      <c r="J7" s="114"/>
      <c r="K7" s="35"/>
      <c r="L7" s="7"/>
    </row>
    <row r="8" spans="1:12" s="1" customFormat="1" ht="14.25" customHeight="1">
      <c r="A8" s="109">
        <v>3</v>
      </c>
      <c r="B8" s="370"/>
      <c r="C8" s="57" t="s">
        <v>286</v>
      </c>
      <c r="D8" s="114"/>
      <c r="E8" s="114"/>
      <c r="F8" s="114"/>
      <c r="G8" s="114"/>
      <c r="H8" s="114"/>
      <c r="I8" s="114"/>
      <c r="J8" s="114"/>
      <c r="K8" s="35"/>
      <c r="L8" s="7"/>
    </row>
    <row r="9" spans="1:12" s="1" customFormat="1" ht="14.25" customHeight="1">
      <c r="A9" s="109">
        <v>4</v>
      </c>
      <c r="B9" s="371"/>
      <c r="C9" s="57" t="s">
        <v>287</v>
      </c>
      <c r="D9" s="114"/>
      <c r="E9" s="114"/>
      <c r="F9" s="114"/>
      <c r="G9" s="114"/>
      <c r="H9" s="114"/>
      <c r="I9" s="114"/>
      <c r="J9" s="114"/>
      <c r="K9" s="35"/>
      <c r="L9" s="7"/>
    </row>
    <row r="10" spans="1:12" s="1" customFormat="1" ht="14.25" customHeight="1">
      <c r="A10" s="109">
        <v>5</v>
      </c>
      <c r="B10" s="336" t="s">
        <v>11</v>
      </c>
      <c r="C10" s="337"/>
      <c r="D10" s="114"/>
      <c r="E10" s="114"/>
      <c r="F10" s="114"/>
      <c r="G10" s="114"/>
      <c r="H10" s="114"/>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c r="F12" s="114"/>
      <c r="G12" s="114"/>
      <c r="H12" s="114"/>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c r="F14" s="114"/>
      <c r="G14" s="114"/>
      <c r="H14" s="114"/>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c r="E20" s="103">
        <v>13</v>
      </c>
      <c r="F20" s="103">
        <v>12</v>
      </c>
      <c r="G20" s="103"/>
      <c r="H20" s="103">
        <v>10</v>
      </c>
      <c r="I20" s="103"/>
      <c r="J20" s="103">
        <v>1</v>
      </c>
      <c r="K20" s="35"/>
      <c r="L20" s="7"/>
    </row>
    <row r="21" spans="1:12" s="1" customFormat="1" ht="14.25" customHeight="1">
      <c r="A21" s="109">
        <v>16</v>
      </c>
      <c r="B21" s="344" t="s">
        <v>71</v>
      </c>
      <c r="C21" s="80" t="s">
        <v>17</v>
      </c>
      <c r="D21" s="114"/>
      <c r="E21" s="114">
        <v>2</v>
      </c>
      <c r="F21" s="114">
        <v>2</v>
      </c>
      <c r="G21" s="114"/>
      <c r="H21" s="114">
        <v>2</v>
      </c>
      <c r="I21" s="114"/>
      <c r="J21" s="114"/>
      <c r="K21" s="35"/>
      <c r="L21" s="7"/>
    </row>
    <row r="22" spans="1:12" s="1" customFormat="1" ht="14.25" customHeight="1">
      <c r="A22" s="109">
        <v>17</v>
      </c>
      <c r="B22" s="345"/>
      <c r="C22" s="80" t="s">
        <v>18</v>
      </c>
      <c r="D22" s="114"/>
      <c r="E22" s="114"/>
      <c r="F22" s="114"/>
      <c r="G22" s="114"/>
      <c r="H22" s="114"/>
      <c r="I22" s="114"/>
      <c r="J22" s="114"/>
      <c r="K22" s="35"/>
      <c r="L22" s="7"/>
    </row>
    <row r="23" spans="1:12" s="1" customFormat="1" ht="14.25" customHeight="1">
      <c r="A23" s="109">
        <v>18</v>
      </c>
      <c r="B23" s="345"/>
      <c r="C23" s="80" t="s">
        <v>19</v>
      </c>
      <c r="D23" s="114"/>
      <c r="E23" s="114">
        <v>9</v>
      </c>
      <c r="F23" s="114">
        <v>8</v>
      </c>
      <c r="G23" s="114"/>
      <c r="H23" s="114">
        <v>6</v>
      </c>
      <c r="I23" s="114"/>
      <c r="J23" s="114">
        <v>1</v>
      </c>
      <c r="K23" s="35"/>
      <c r="L23" s="7"/>
    </row>
    <row r="24" spans="1:12" s="1" customFormat="1" ht="14.25" customHeight="1">
      <c r="A24" s="109">
        <v>19</v>
      </c>
      <c r="B24" s="345"/>
      <c r="C24" s="80" t="s">
        <v>20</v>
      </c>
      <c r="D24" s="114"/>
      <c r="E24" s="114">
        <v>2</v>
      </c>
      <c r="F24" s="114">
        <v>2</v>
      </c>
      <c r="G24" s="114"/>
      <c r="H24" s="114">
        <v>2</v>
      </c>
      <c r="I24" s="114"/>
      <c r="J24" s="114"/>
      <c r="K24" s="35"/>
      <c r="L24" s="7"/>
    </row>
    <row r="25" spans="1:12" s="1" customFormat="1" ht="14.25" customHeight="1">
      <c r="A25" s="109">
        <v>20</v>
      </c>
      <c r="B25" s="346"/>
      <c r="C25" s="80" t="s">
        <v>21</v>
      </c>
      <c r="D25" s="114"/>
      <c r="E25" s="114"/>
      <c r="F25" s="114"/>
      <c r="G25" s="114"/>
      <c r="H25" s="114"/>
      <c r="I25" s="114"/>
      <c r="J25" s="114"/>
      <c r="K25" s="35"/>
      <c r="L25" s="7"/>
    </row>
    <row r="26" spans="1:12" s="1" customFormat="1" ht="14.25" customHeight="1">
      <c r="A26" s="109">
        <v>21</v>
      </c>
      <c r="B26" s="338" t="s">
        <v>29</v>
      </c>
      <c r="C26" s="339"/>
      <c r="D26" s="114"/>
      <c r="E26" s="114"/>
      <c r="F26" s="114"/>
      <c r="G26" s="114"/>
      <c r="H26" s="114"/>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c r="F30" s="114"/>
      <c r="G30" s="114"/>
      <c r="H30" s="114"/>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v>6</v>
      </c>
      <c r="F32" s="114">
        <v>6</v>
      </c>
      <c r="G32" s="114"/>
      <c r="H32" s="114">
        <v>4</v>
      </c>
      <c r="I32" s="114"/>
      <c r="J32" s="114"/>
      <c r="K32" s="35"/>
      <c r="L32" s="7"/>
    </row>
    <row r="33" spans="1:12" s="1" customFormat="1" ht="14.25" customHeight="1">
      <c r="A33" s="109">
        <v>28</v>
      </c>
      <c r="B33" s="338" t="s">
        <v>36</v>
      </c>
      <c r="C33" s="339"/>
      <c r="D33" s="114"/>
      <c r="E33" s="114">
        <v>12</v>
      </c>
      <c r="F33" s="114">
        <v>12</v>
      </c>
      <c r="G33" s="114"/>
      <c r="H33" s="114">
        <v>11</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98</v>
      </c>
      <c r="F35" s="114">
        <v>96</v>
      </c>
      <c r="G35" s="114"/>
      <c r="H35" s="114">
        <v>96</v>
      </c>
      <c r="I35" s="114"/>
      <c r="J35" s="114">
        <v>2</v>
      </c>
      <c r="K35" s="35"/>
      <c r="L35" s="7"/>
    </row>
    <row r="36" spans="1:12" s="1" customFormat="1" ht="14.25" customHeight="1">
      <c r="A36" s="109">
        <v>31</v>
      </c>
      <c r="B36" s="338" t="s">
        <v>23</v>
      </c>
      <c r="C36" s="339"/>
      <c r="D36" s="114"/>
      <c r="E36" s="114"/>
      <c r="F36" s="114"/>
      <c r="G36" s="114"/>
      <c r="H36" s="114"/>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7" t="s">
        <v>58</v>
      </c>
      <c r="C38" s="348"/>
      <c r="D38" s="114"/>
      <c r="E38" s="114"/>
      <c r="F38" s="114"/>
      <c r="G38" s="114"/>
      <c r="H38" s="114"/>
      <c r="I38" s="114"/>
      <c r="J38" s="114"/>
      <c r="K38" s="35"/>
      <c r="L38" s="7"/>
    </row>
    <row r="39" spans="1:12" s="1" customFormat="1" ht="24" customHeight="1">
      <c r="A39" s="109">
        <v>34</v>
      </c>
      <c r="B39" s="349" t="s">
        <v>298</v>
      </c>
      <c r="C39" s="350"/>
      <c r="D39" s="103"/>
      <c r="E39" s="103">
        <v>5</v>
      </c>
      <c r="F39" s="103">
        <v>4</v>
      </c>
      <c r="G39" s="103"/>
      <c r="H39" s="103">
        <v>4</v>
      </c>
      <c r="I39" s="103"/>
      <c r="J39" s="103">
        <v>1</v>
      </c>
      <c r="K39" s="35"/>
      <c r="L39" s="7"/>
    </row>
    <row r="40" spans="1:12" s="1" customFormat="1" ht="14.25" customHeight="1">
      <c r="A40" s="109">
        <v>35</v>
      </c>
      <c r="B40" s="330" t="s">
        <v>9</v>
      </c>
      <c r="C40" s="331"/>
      <c r="D40" s="114"/>
      <c r="E40" s="114">
        <v>2</v>
      </c>
      <c r="F40" s="114">
        <v>2</v>
      </c>
      <c r="G40" s="114"/>
      <c r="H40" s="114">
        <v>2</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v>
      </c>
      <c r="F42" s="114">
        <v>1</v>
      </c>
      <c r="G42" s="114"/>
      <c r="H42" s="114">
        <v>1</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0</v>
      </c>
      <c r="E50" s="125">
        <f aca="true" t="shared" si="0" ref="E50:J50">E6+E39+E49</f>
        <v>134</v>
      </c>
      <c r="F50" s="125">
        <f t="shared" si="0"/>
        <v>130</v>
      </c>
      <c r="G50" s="125">
        <f t="shared" si="0"/>
        <v>0</v>
      </c>
      <c r="H50" s="125">
        <f t="shared" si="0"/>
        <v>125</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B7:B9"/>
    <mergeCell ref="A1:J1"/>
    <mergeCell ref="J2:J4"/>
    <mergeCell ref="D2:D4"/>
    <mergeCell ref="E2:E4"/>
    <mergeCell ref="A2:A4"/>
    <mergeCell ref="B2:C4"/>
    <mergeCell ref="F2:I2"/>
    <mergeCell ref="F3:F4"/>
    <mergeCell ref="G3:I3"/>
    <mergeCell ref="B37:C37"/>
    <mergeCell ref="B38:C38"/>
    <mergeCell ref="B41:C41"/>
    <mergeCell ref="B32:C32"/>
    <mergeCell ref="B33:C33"/>
    <mergeCell ref="B34:C34"/>
    <mergeCell ref="B35:C35"/>
    <mergeCell ref="B39:C39"/>
    <mergeCell ref="B36:C36"/>
    <mergeCell ref="B40:C40"/>
    <mergeCell ref="B19:C19"/>
    <mergeCell ref="B20:C20"/>
    <mergeCell ref="B21:B25"/>
    <mergeCell ref="B28:C28"/>
    <mergeCell ref="B26:C26"/>
    <mergeCell ref="B27:C27"/>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4" t="s">
        <v>123</v>
      </c>
      <c r="B2" s="354" t="s">
        <v>265</v>
      </c>
      <c r="C2" s="354" t="s">
        <v>266</v>
      </c>
      <c r="D2" s="354" t="s">
        <v>103</v>
      </c>
      <c r="E2" s="363" t="s">
        <v>104</v>
      </c>
      <c r="F2" s="364"/>
      <c r="G2" s="364"/>
      <c r="H2" s="352" t="s">
        <v>267</v>
      </c>
      <c r="I2" s="11"/>
      <c r="J2" s="11"/>
      <c r="K2" s="11"/>
    </row>
    <row r="3" spans="1:11" s="12" customFormat="1" ht="18" customHeight="1">
      <c r="A3" s="355"/>
      <c r="B3" s="355"/>
      <c r="C3" s="355"/>
      <c r="D3" s="355"/>
      <c r="E3" s="354" t="s">
        <v>70</v>
      </c>
      <c r="F3" s="363" t="s">
        <v>153</v>
      </c>
      <c r="G3" s="364"/>
      <c r="H3" s="352"/>
      <c r="I3" s="11"/>
      <c r="J3" s="11"/>
      <c r="K3" s="11"/>
    </row>
    <row r="4" spans="1:11" s="12" customFormat="1" ht="50.25" customHeight="1">
      <c r="A4" s="366"/>
      <c r="B4" s="366"/>
      <c r="C4" s="355"/>
      <c r="D4" s="355"/>
      <c r="E4" s="366"/>
      <c r="F4" s="104" t="s">
        <v>300</v>
      </c>
      <c r="G4" s="105" t="s">
        <v>128</v>
      </c>
      <c r="H4" s="35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2</v>
      </c>
      <c r="F14" s="126"/>
      <c r="G14" s="126">
        <v>1</v>
      </c>
      <c r="H14" s="126">
        <v>2</v>
      </c>
      <c r="I14" s="179"/>
      <c r="J14" s="10"/>
      <c r="K14" s="10"/>
    </row>
    <row r="15" spans="1:11" s="8" customFormat="1" ht="23.25" customHeight="1">
      <c r="A15" s="111">
        <v>10</v>
      </c>
      <c r="B15" s="78" t="s">
        <v>263</v>
      </c>
      <c r="C15" s="126">
        <v>1</v>
      </c>
      <c r="D15" s="126">
        <v>12</v>
      </c>
      <c r="E15" s="126">
        <v>10</v>
      </c>
      <c r="F15" s="126">
        <v>1</v>
      </c>
      <c r="G15" s="126">
        <v>9</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2</v>
      </c>
      <c r="E27" s="126">
        <v>3</v>
      </c>
      <c r="F27" s="126"/>
      <c r="G27" s="126">
        <v>3</v>
      </c>
      <c r="H27" s="126"/>
      <c r="I27" s="10"/>
      <c r="J27" s="10"/>
      <c r="K27" s="10"/>
    </row>
    <row r="28" spans="1:11" s="8" customFormat="1" ht="18.75" customHeight="1">
      <c r="A28" s="111">
        <v>23</v>
      </c>
      <c r="B28" s="112" t="s">
        <v>229</v>
      </c>
      <c r="C28" s="127">
        <f aca="true" t="shared" si="0" ref="C28:H28">SUM(C6:C27)</f>
        <v>2</v>
      </c>
      <c r="D28" s="127">
        <f t="shared" si="0"/>
        <v>20</v>
      </c>
      <c r="E28" s="127">
        <f t="shared" si="0"/>
        <v>17</v>
      </c>
      <c r="F28" s="127">
        <f t="shared" si="0"/>
        <v>1</v>
      </c>
      <c r="G28" s="127">
        <f t="shared" si="0"/>
        <v>15</v>
      </c>
      <c r="H28" s="127">
        <f t="shared" si="0"/>
        <v>5</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1" t="s">
        <v>132</v>
      </c>
      <c r="B1" s="351"/>
      <c r="C1" s="351"/>
      <c r="D1" s="351"/>
      <c r="E1" s="351"/>
      <c r="F1" s="351"/>
      <c r="G1" s="351"/>
      <c r="H1" s="351"/>
      <c r="I1" s="351"/>
    </row>
    <row r="2" spans="1:9" ht="12.75" customHeight="1">
      <c r="A2" s="356" t="s">
        <v>123</v>
      </c>
      <c r="B2" s="356" t="s">
        <v>268</v>
      </c>
      <c r="C2" s="354" t="s">
        <v>304</v>
      </c>
      <c r="D2" s="354" t="s">
        <v>103</v>
      </c>
      <c r="E2" s="363" t="s">
        <v>104</v>
      </c>
      <c r="F2" s="364"/>
      <c r="G2" s="364"/>
      <c r="H2" s="365"/>
      <c r="I2" s="352" t="s">
        <v>303</v>
      </c>
    </row>
    <row r="3" spans="1:9" ht="12.75">
      <c r="A3" s="356"/>
      <c r="B3" s="356"/>
      <c r="C3" s="355"/>
      <c r="D3" s="355"/>
      <c r="E3" s="354" t="s">
        <v>70</v>
      </c>
      <c r="F3" s="363" t="s">
        <v>153</v>
      </c>
      <c r="G3" s="364"/>
      <c r="H3" s="365"/>
      <c r="I3" s="352"/>
    </row>
    <row r="4" spans="1:9" ht="67.5" customHeight="1">
      <c r="A4" s="356"/>
      <c r="B4" s="354"/>
      <c r="C4" s="355"/>
      <c r="D4" s="355"/>
      <c r="E4" s="366"/>
      <c r="F4" s="104" t="s">
        <v>300</v>
      </c>
      <c r="G4" s="105" t="s">
        <v>128</v>
      </c>
      <c r="H4" s="106" t="s">
        <v>271</v>
      </c>
      <c r="I4" s="35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&amp;L24BD8A07&amp;CФорма № 1-1, Підрозділ: Володарсько-Волинський районний суд Житомирської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2</cp:lastModifiedBy>
  <cp:lastPrinted>2015-01-28T08:34:00Z</cp:lastPrinted>
  <dcterms:created xsi:type="dcterms:W3CDTF">2004-04-20T14:33:35Z</dcterms:created>
  <dcterms:modified xsi:type="dcterms:W3CDTF">2015-07-03T07:02:01Z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1-1_00276_2.2015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24BD8A07</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