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<sst xmlns="http://schemas.openxmlformats.org/spreadsheetml/2006/main" count="154" uniqueCount="126">
  <si>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</si>
  <si>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</si>
  <si>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</si>
  <si>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</si>
  <si>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</si>
  <si>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</si>
  <si>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</si>
  <si>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</si>
  <si>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</si>
  <si>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</si>
  <si>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</si>
  <si>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</si>
  <si>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</si>
  <si>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</si>
  <si>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</si>
  <si>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</si>
  <si>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</si>
  <si>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</si>
  <si>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</si>
  <si>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</si>
  <si>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</si>
  <si>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</si>
  <si>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</si>
  <si>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</si>
  <si>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</si>
  <si>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</si>
  <si>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</si>
  <si>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</si>
  <si>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</si>
  <si>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</si>
  <si>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</si>
  <si>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</si>
  <si>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</si>
  <si>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</si>
  <si>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</si>
  <si>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</si>
  <si>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</si>
  <si>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</si>
  <si>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</si>
  <si>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</si>
  <si>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</si>
  <si>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</si>
  <si>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</si>
  <si>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</si>
  <si>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</si>
  <si>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</si>
  <si>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</si>
  <si>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</si>
  <si>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</si>
  <si>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</si>
  <si>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</si>
  <si>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</si>
  <si>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</si>
  <si>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</si>
  <si>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</si>
  <si>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</si>
  <si>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</si>
  <si>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</si>
  <si>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</si>
  <si>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</si>
  <si>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</si>
  <si>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</si>
  <si>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</si>
  <si>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</si>
  <si>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</si>
  <si>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</si>
  <si>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</si>
  <si>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</si>
  <si>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</si>
  <si>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</si>
  <si>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</si>
  <si>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</si>
  <si>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</si>
  <si>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</si>
  <si>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</si>
  <si>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</si>
  <si>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</si>
  <si>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</si>
  <si>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</si>
  <si>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</si>
  <si>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</si>
  <si>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</si>
  <si>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</si>
  <si>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</si>
  <si>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</si>
  <si>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</si>
  <si>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</si>
  <si>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</si>
  <si>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</si>
  <si>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</si>
  <si>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</si>
  <si>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</si>
  <si>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</si>
  <si>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</si>
  <si>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</si>
  <si>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</si>
  <si>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</si>
  <si>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</si>
  <si>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</si>
  <si>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</si>
  <si>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</si>
  <si>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</si>
  <si>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</si>
  <si>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</si>
  <si>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</si>
  <si>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</si>
  <si>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</si>
  <si>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</si>
  <si>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</si>
  <si>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</si>
  <si>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</si>
  <si>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</si>
  <si>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</si>
  <si>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</si>
  <si>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</si>
  <si>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</si>
  <si>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</si>
  <si>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</si>
  <si>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</si>
  <si>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</si>
  <si>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</si>
  <si>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</si>
  <si>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</si>
  <si>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>М.Л. Мельник</t>
  </si>
  <si>
    <t>Т.А. Гранисевич</t>
  </si>
  <si>
    <t>1 квітня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</si>
</sst>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&amp;L8F3C413B&amp;C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162</v>
      </c>
      <c r="D6" s="96">
        <f>SUM(D7,D10,D13,D14,D15,D21,D24,D25,D18,D19,D20)</f>
        <v>131832.07</v>
      </c>
      <c r="E6" s="96">
        <f>SUM(E7,E10,E13,E14,E15,E21,E24,E25,E18,E19,E20)</f>
        <v>102</v>
      </c>
      <c r="F6" s="96">
        <f>SUM(F7,F10,F13,F14,F15,F21,F24,F25,F18,F19,F20)</f>
        <v>103577.87999999999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22</v>
      </c>
      <c r="J6" s="96">
        <f>SUM(J7,J10,J13,J14,J15,J21,J24,J25,J18,J19,J20)</f>
        <v>9223.599999999999</v>
      </c>
      <c r="K6" s="96">
        <f>SUM(K7,K10,K13,K14,K15,K21,K24,K25,K18,K19,K20)</f>
        <v>38</v>
      </c>
      <c r="L6" s="96">
        <f>SUM(L7,L10,L13,L14,L15,L21,L24,L25,L18,L19,L20)</f>
        <v>18617.699999999997</v>
      </c>
    </row>
    <row r="7" spans="1:12" ht="16.5" customHeight="1">
      <c r="A7" s="87">
        <v>2</v>
      </c>
      <c r="B7" s="90" t="s">
        <v>74</v>
      </c>
      <c r="C7" s="97">
        <v>28</v>
      </c>
      <c r="D7" s="97">
        <v>49484.77</v>
      </c>
      <c r="E7" s="97">
        <v>26</v>
      </c>
      <c r="F7" s="97">
        <v>47690.58</v>
      </c>
      <c r="G7" s="97"/>
      <c r="H7" s="97"/>
      <c r="I7" s="97"/>
      <c r="J7" s="97"/>
      <c r="K7" s="97">
        <v>2</v>
      </c>
      <c r="L7" s="97">
        <v>1536.8</v>
      </c>
    </row>
    <row r="8" spans="1:12" ht="16.5" customHeight="1">
      <c r="A8" s="87">
        <v>3</v>
      </c>
      <c r="B8" s="91" t="s">
        <v>75</v>
      </c>
      <c r="C8" s="97">
        <v>16</v>
      </c>
      <c r="D8" s="97">
        <v>30736</v>
      </c>
      <c r="E8" s="97">
        <v>16</v>
      </c>
      <c r="F8" s="97">
        <v>30415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</v>
      </c>
      <c r="D9" s="97">
        <v>18748.77</v>
      </c>
      <c r="E9" s="97">
        <v>10</v>
      </c>
      <c r="F9" s="97">
        <v>17275.58</v>
      </c>
      <c r="G9" s="97"/>
      <c r="H9" s="97"/>
      <c r="I9" s="97"/>
      <c r="J9" s="97"/>
      <c r="K9" s="97">
        <v>2</v>
      </c>
      <c r="L9" s="97">
        <v>1536.8</v>
      </c>
    </row>
    <row r="10" spans="1:12" ht="19.5" customHeight="1">
      <c r="A10" s="87">
        <v>5</v>
      </c>
      <c r="B10" s="90" t="s">
        <v>77</v>
      </c>
      <c r="C10" s="97">
        <v>46</v>
      </c>
      <c r="D10" s="97">
        <v>42198.4</v>
      </c>
      <c r="E10" s="97">
        <v>23</v>
      </c>
      <c r="F10" s="97">
        <v>25550.6</v>
      </c>
      <c r="G10" s="97"/>
      <c r="H10" s="97"/>
      <c r="I10" s="97">
        <v>7</v>
      </c>
      <c r="J10" s="97">
        <v>4804</v>
      </c>
      <c r="K10" s="97">
        <v>16</v>
      </c>
      <c r="L10" s="97">
        <v>11894.2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11526</v>
      </c>
      <c r="E11" s="97">
        <v>5</v>
      </c>
      <c r="F11" s="97">
        <v>9605</v>
      </c>
      <c r="G11" s="97"/>
      <c r="H11" s="97"/>
      <c r="I11" s="97">
        <v>1</v>
      </c>
      <c r="J11" s="97">
        <v>704.8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40</v>
      </c>
      <c r="D12" s="97">
        <v>30672.4</v>
      </c>
      <c r="E12" s="97">
        <v>18</v>
      </c>
      <c r="F12" s="97">
        <v>15945.6</v>
      </c>
      <c r="G12" s="97"/>
      <c r="H12" s="97"/>
      <c r="I12" s="97">
        <v>6</v>
      </c>
      <c r="J12" s="97">
        <v>4099.2</v>
      </c>
      <c r="K12" s="97">
        <v>16</v>
      </c>
      <c r="L12" s="97">
        <v>11894.2</v>
      </c>
    </row>
    <row r="13" spans="1:12" ht="15" customHeight="1">
      <c r="A13" s="87">
        <v>8</v>
      </c>
      <c r="B13" s="90" t="s">
        <v>18</v>
      </c>
      <c r="C13" s="97">
        <v>26</v>
      </c>
      <c r="D13" s="97">
        <v>19978.4</v>
      </c>
      <c r="E13" s="97">
        <v>22</v>
      </c>
      <c r="F13" s="97">
        <v>16904.8</v>
      </c>
      <c r="G13" s="97"/>
      <c r="H13" s="97"/>
      <c r="I13" s="97">
        <v>3</v>
      </c>
      <c r="J13" s="97">
        <v>2114.4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34</v>
      </c>
      <c r="D15" s="97">
        <v>14791.7</v>
      </c>
      <c r="E15" s="97">
        <v>30</v>
      </c>
      <c r="F15" s="97">
        <v>13255.7</v>
      </c>
      <c r="G15" s="97"/>
      <c r="H15" s="97"/>
      <c r="I15" s="97"/>
      <c r="J15" s="97"/>
      <c r="K15" s="97">
        <v>4</v>
      </c>
      <c r="L15" s="97">
        <v>1536.8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3</v>
      </c>
      <c r="F16" s="97">
        <v>2881.5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31</v>
      </c>
      <c r="D17" s="97">
        <v>11910.2</v>
      </c>
      <c r="E17" s="97">
        <v>27</v>
      </c>
      <c r="F17" s="97">
        <v>10374.2</v>
      </c>
      <c r="G17" s="97"/>
      <c r="H17" s="97"/>
      <c r="I17" s="97"/>
      <c r="J17" s="97"/>
      <c r="K17" s="97">
        <v>4</v>
      </c>
      <c r="L17" s="97">
        <v>1536.8</v>
      </c>
    </row>
    <row r="18" spans="1:12" ht="21" customHeight="1">
      <c r="A18" s="87">
        <v>13</v>
      </c>
      <c r="B18" s="99" t="s">
        <v>105</v>
      </c>
      <c r="C18" s="97">
        <v>28</v>
      </c>
      <c r="D18" s="97">
        <v>5378.8</v>
      </c>
      <c r="E18" s="97">
        <v>1</v>
      </c>
      <c r="F18" s="97">
        <v>176.2</v>
      </c>
      <c r="G18" s="97"/>
      <c r="H18" s="97"/>
      <c r="I18" s="97">
        <v>12</v>
      </c>
      <c r="J18" s="97">
        <v>2305.2</v>
      </c>
      <c r="K18" s="97">
        <v>15</v>
      </c>
      <c r="L18" s="97">
        <v>2881.5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1</v>
      </c>
      <c r="D50" s="96">
        <f>SUM(D51:D54)</f>
        <v>57.63</v>
      </c>
      <c r="E50" s="96">
        <f>SUM(E51:E54)</f>
        <v>1</v>
      </c>
      <c r="F50" s="96">
        <f>SUM(F51:F54)</f>
        <v>57.6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107</v>
      </c>
      <c r="D55" s="96">
        <v>41109.4</v>
      </c>
      <c r="E55" s="96">
        <v>31</v>
      </c>
      <c r="F55" s="96">
        <v>11910.2</v>
      </c>
      <c r="G55" s="96"/>
      <c r="H55" s="96"/>
      <c r="I55" s="96">
        <v>107</v>
      </c>
      <c r="J55" s="96">
        <v>41109.4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270</v>
      </c>
      <c r="D56" s="96">
        <f t="shared" si="0"/>
        <v>172999.1</v>
      </c>
      <c r="E56" s="96">
        <f t="shared" si="0"/>
        <v>134</v>
      </c>
      <c r="F56" s="96">
        <f t="shared" si="0"/>
        <v>115545.68</v>
      </c>
      <c r="G56" s="96">
        <f t="shared" si="0"/>
        <v>0</v>
      </c>
      <c r="H56" s="96">
        <f t="shared" si="0"/>
        <v>0</v>
      </c>
      <c r="I56" s="96">
        <f t="shared" si="0"/>
        <v>129</v>
      </c>
      <c r="J56" s="96">
        <f t="shared" si="0"/>
        <v>50333</v>
      </c>
      <c r="K56" s="96">
        <f t="shared" si="0"/>
        <v>38</v>
      </c>
      <c r="L56" s="96">
        <f t="shared" si="0"/>
        <v>18617.699999999997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&amp;L8F3C413B&amp;CФорма № 10, Підрозділ: Володарсько-Волинський районний суд Житомирської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35</v>
      </c>
      <c r="F4" s="93">
        <f>SUM(F5:F24)</f>
        <v>16712.699999999997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1536.8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26</v>
      </c>
      <c r="F7" s="95">
        <v>11333.9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2689.4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1</v>
      </c>
      <c r="F17" s="95">
        <v>384.2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&amp;L8F3C413B&amp;CФорма № 10, Підрозділ: Володарсько-Волинський районний суд Житомирської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2019-04-10T07:53:54Z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8F3C413B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