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<sst xmlns="http://schemas.openxmlformats.org/spreadsheetml/2006/main" count="154" uniqueCount="126">
  <si>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</si>
  <si>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</si>
  <si>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</si>
  <si>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</si>
  <si>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</si>
  <si>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</si>
  <si>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</si>
  <si>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</si>
  <si>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</si>
  <si>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</si>
  <si>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</si>
  <si>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</si>
  <si>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</si>
  <si>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</si>
  <si>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</si>
  <si>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</si>
  <si>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</si>
  <si>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</si>
  <si>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</si>
  <si>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</si>
  <si>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</si>
  <si>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</si>
  <si>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</si>
  <si>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</si>
  <si>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</si>
  <si>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</si>
  <si>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</si>
  <si>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</si>
  <si>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</si>
  <si>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</si>
  <si>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</si>
  <si>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</si>
  <si>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</si>
  <si>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</si>
  <si>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</si>
  <si>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</si>
  <si>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</si>
  <si>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</si>
  <si>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</si>
  <si>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</si>
  <si>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</si>
  <si>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</si>
  <si>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</si>
  <si>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</si>
  <si>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</si>
  <si>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</si>
  <si>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</si>
  <si>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</si>
  <si>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</si>
  <si>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</si>
  <si>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</si>
  <si>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</si>
  <si>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</si>
  <si>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</si>
  <si>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</si>
  <si>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</si>
  <si>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</si>
  <si>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</si>
  <si>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</si>
  <si>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</si>
  <si>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</si>
  <si>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</si>
  <si>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</si>
  <si>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</si>
  <si>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</si>
  <si>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</si>
  <si>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</si>
  <si>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</si>
  <si>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</si>
  <si>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</si>
  <si>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</si>
  <si>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</si>
  <si>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</si>
  <si>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</si>
  <si>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</si>
  <si>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</si>
  <si>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</si>
  <si>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</si>
  <si>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</si>
  <si>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</si>
  <si>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</si>
  <si>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</si>
  <si>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</si>
  <si>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</si>
  <si>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</si>
  <si>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</si>
  <si>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</si>
  <si>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</si>
  <si>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</si>
  <si>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</si>
  <si>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</si>
  <si>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</si>
  <si>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</si>
  <si>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</si>
  <si>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</si>
  <si>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</si>
  <si>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</si>
  <si>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</si>
  <si>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</si>
  <si>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</si>
  <si>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</si>
  <si>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</si>
  <si>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</si>
  <si>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</si>
  <si>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</si>
  <si>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</si>
  <si>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</si>
  <si>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</si>
  <si>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</si>
  <si>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</si>
  <si>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</si>
  <si>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</si>
  <si>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</si>
  <si>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</si>
  <si>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</si>
  <si>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</si>
  <si>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</si>
  <si>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</si>
  <si>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2021 року</t>
  </si>
  <si>
    <t>Володарсько-Волинський районний суд Житомирської області</t>
  </si>
  <si>
    <t>12101. Житомирська область.смт. Хорошів</t>
  </si>
  <si>
    <t>вул. Героїв України</t>
  </si>
  <si>
    <t/>
  </si>
  <si>
    <t xml:space="preserve">А.М. Збаражський </t>
  </si>
  <si>
    <t>Т.А. Гранисевич</t>
  </si>
  <si>
    <t>2 квітня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</si>
</sst>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&amp;LD77FE16A&amp;C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167</v>
      </c>
      <c r="D6" s="96">
        <f>SUM(D7,D10,D13,D14,D15,D21,D24,D25,D18,D19,D20)</f>
        <v>198473.9</v>
      </c>
      <c r="E6" s="96">
        <f>SUM(E7,E10,E13,E14,E15,E21,E24,E25,E18,E19,E20)</f>
        <v>109</v>
      </c>
      <c r="F6" s="96">
        <f>SUM(F7,F10,F13,F14,F15,F21,F24,F25,F18,F19,F20)</f>
        <v>153337.56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33</v>
      </c>
      <c r="J6" s="96">
        <f>SUM(J7,J10,J13,J14,J15,J21,J24,J25,J18,J19,J20)</f>
        <v>29920</v>
      </c>
      <c r="K6" s="96">
        <f>SUM(K7,K10,K13,K14,K15,K21,K24,K25,K18,K19,K20)</f>
        <v>25</v>
      </c>
      <c r="L6" s="96">
        <f>SUM(L7,L10,L13,L14,L15,L21,L24,L25,L18,L19,L20)</f>
        <v>16157.08</v>
      </c>
    </row>
    <row r="7" spans="1:12" ht="16.5" customHeight="1">
      <c r="A7" s="87">
        <v>2</v>
      </c>
      <c r="B7" s="90" t="s">
        <v>74</v>
      </c>
      <c r="C7" s="97">
        <v>43</v>
      </c>
      <c r="D7" s="97">
        <v>97458.9</v>
      </c>
      <c r="E7" s="97">
        <v>34</v>
      </c>
      <c r="F7" s="97">
        <v>79370.96</v>
      </c>
      <c r="G7" s="97"/>
      <c r="H7" s="97"/>
      <c r="I7" s="97">
        <v>8</v>
      </c>
      <c r="J7" s="97">
        <v>12294.4</v>
      </c>
      <c r="K7" s="97">
        <v>1</v>
      </c>
      <c r="L7" s="97">
        <v>2991.08</v>
      </c>
    </row>
    <row r="8" spans="1:12" ht="16.5" customHeight="1">
      <c r="A8" s="87">
        <v>3</v>
      </c>
      <c r="B8" s="91" t="s">
        <v>75</v>
      </c>
      <c r="C8" s="97">
        <v>36</v>
      </c>
      <c r="D8" s="97">
        <v>83253.03</v>
      </c>
      <c r="E8" s="97">
        <v>28</v>
      </c>
      <c r="F8" s="97">
        <v>66523.03</v>
      </c>
      <c r="G8" s="97"/>
      <c r="H8" s="97"/>
      <c r="I8" s="97">
        <v>8</v>
      </c>
      <c r="J8" s="97">
        <v>12294.4</v>
      </c>
      <c r="K8" s="97"/>
      <c r="L8" s="97"/>
    </row>
    <row r="9" spans="1:12" ht="16.5" customHeight="1">
      <c r="A9" s="87">
        <v>4</v>
      </c>
      <c r="B9" s="91" t="s">
        <v>76</v>
      </c>
      <c r="C9" s="97">
        <v>7</v>
      </c>
      <c r="D9" s="97">
        <v>14205.87</v>
      </c>
      <c r="E9" s="97">
        <v>6</v>
      </c>
      <c r="F9" s="97">
        <v>12847.93</v>
      </c>
      <c r="G9" s="97"/>
      <c r="H9" s="97"/>
      <c r="I9" s="97"/>
      <c r="J9" s="97"/>
      <c r="K9" s="97">
        <v>1</v>
      </c>
      <c r="L9" s="97">
        <v>2991.08</v>
      </c>
    </row>
    <row r="10" spans="1:12" ht="19.5" customHeight="1">
      <c r="A10" s="87">
        <v>5</v>
      </c>
      <c r="B10" s="90" t="s">
        <v>77</v>
      </c>
      <c r="C10" s="97">
        <v>75</v>
      </c>
      <c r="D10" s="97">
        <v>73548</v>
      </c>
      <c r="E10" s="97">
        <v>49</v>
      </c>
      <c r="F10" s="97">
        <v>53393.6</v>
      </c>
      <c r="G10" s="97"/>
      <c r="H10" s="97"/>
      <c r="I10" s="97">
        <v>17</v>
      </c>
      <c r="J10" s="97">
        <v>15809.6</v>
      </c>
      <c r="K10" s="97">
        <v>9</v>
      </c>
      <c r="L10" s="97">
        <v>8172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9080</v>
      </c>
      <c r="E11" s="97">
        <v>4</v>
      </c>
      <c r="F11" s="97">
        <v>9080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71</v>
      </c>
      <c r="D12" s="97">
        <v>64468</v>
      </c>
      <c r="E12" s="97">
        <v>45</v>
      </c>
      <c r="F12" s="97">
        <v>44313.6</v>
      </c>
      <c r="G12" s="97"/>
      <c r="H12" s="97"/>
      <c r="I12" s="97">
        <v>17</v>
      </c>
      <c r="J12" s="97">
        <v>15809.6</v>
      </c>
      <c r="K12" s="97">
        <v>9</v>
      </c>
      <c r="L12" s="97">
        <v>8172</v>
      </c>
    </row>
    <row r="13" spans="1:12" ht="15" customHeight="1">
      <c r="A13" s="87">
        <v>8</v>
      </c>
      <c r="B13" s="90" t="s">
        <v>18</v>
      </c>
      <c r="C13" s="97">
        <v>21</v>
      </c>
      <c r="D13" s="97">
        <v>19068</v>
      </c>
      <c r="E13" s="97">
        <v>18</v>
      </c>
      <c r="F13" s="97">
        <v>16276.8</v>
      </c>
      <c r="G13" s="97"/>
      <c r="H13" s="97"/>
      <c r="I13" s="97"/>
      <c r="J13" s="97"/>
      <c r="K13" s="97">
        <v>2</v>
      </c>
      <c r="L13" s="97">
        <v>1816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</v>
      </c>
      <c r="D15" s="97">
        <v>3632</v>
      </c>
      <c r="E15" s="97">
        <v>7</v>
      </c>
      <c r="F15" s="97">
        <v>4086</v>
      </c>
      <c r="G15" s="97"/>
      <c r="H15" s="97"/>
      <c r="I15" s="97"/>
      <c r="J15" s="97"/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7</v>
      </c>
      <c r="D17" s="97">
        <v>3632</v>
      </c>
      <c r="E17" s="97">
        <v>7</v>
      </c>
      <c r="F17" s="97">
        <v>4086</v>
      </c>
      <c r="G17" s="97"/>
      <c r="H17" s="97"/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>
        <v>21</v>
      </c>
      <c r="D18" s="97">
        <v>4767</v>
      </c>
      <c r="E18" s="97">
        <v>1</v>
      </c>
      <c r="F18" s="97">
        <v>210.2</v>
      </c>
      <c r="G18" s="97"/>
      <c r="H18" s="97"/>
      <c r="I18" s="97">
        <v>8</v>
      </c>
      <c r="J18" s="97">
        <v>1816</v>
      </c>
      <c r="K18" s="97">
        <v>12</v>
      </c>
      <c r="L18" s="97">
        <v>2724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1816</v>
      </c>
      <c r="E39" s="96">
        <f>SUM(E40,E47,E48,E49)</f>
        <v>2</v>
      </c>
      <c r="F39" s="96">
        <f>SUM(F40,F47,F48,F49)</f>
        <v>1816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1816</v>
      </c>
      <c r="E40" s="97">
        <f>SUM(E41,E44)</f>
        <v>2</v>
      </c>
      <c r="F40" s="97">
        <f>SUM(F41,F44)</f>
        <v>1816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1816</v>
      </c>
      <c r="E44" s="97">
        <v>2</v>
      </c>
      <c r="F44" s="97">
        <v>1816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1816</v>
      </c>
      <c r="E46" s="97">
        <v>2</v>
      </c>
      <c r="F46" s="97">
        <v>1816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13.62</v>
      </c>
      <c r="E50" s="96">
        <f>SUM(E51:E54)</f>
        <v>1</v>
      </c>
      <c r="F50" s="96">
        <f>SUM(F51:F54)</f>
        <v>13.7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13.62</v>
      </c>
      <c r="E51" s="97">
        <v>1</v>
      </c>
      <c r="F51" s="97">
        <v>13.7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61</v>
      </c>
      <c r="D55" s="96">
        <v>27694</v>
      </c>
      <c r="E55" s="96">
        <v>17</v>
      </c>
      <c r="F55" s="96">
        <v>7718</v>
      </c>
      <c r="G55" s="96"/>
      <c r="H55" s="96"/>
      <c r="I55" s="96">
        <v>60</v>
      </c>
      <c r="J55" s="96">
        <v>27240</v>
      </c>
      <c r="K55" s="97">
        <v>1</v>
      </c>
      <c r="L55" s="96">
        <v>454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231</v>
      </c>
      <c r="D56" s="96">
        <f t="shared" si="0"/>
        <v>227997.52</v>
      </c>
      <c r="E56" s="96">
        <f t="shared" si="0"/>
        <v>129</v>
      </c>
      <c r="F56" s="96">
        <f t="shared" si="0"/>
        <v>162885.26</v>
      </c>
      <c r="G56" s="96">
        <f t="shared" si="0"/>
        <v>0</v>
      </c>
      <c r="H56" s="96">
        <f t="shared" si="0"/>
        <v>0</v>
      </c>
      <c r="I56" s="96">
        <f t="shared" si="0"/>
        <v>93</v>
      </c>
      <c r="J56" s="96">
        <f t="shared" si="0"/>
        <v>57160</v>
      </c>
      <c r="K56" s="96">
        <f t="shared" si="0"/>
        <v>26</v>
      </c>
      <c r="L56" s="96">
        <f t="shared" si="0"/>
        <v>16611.08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&amp;LD77FE16A&amp;CФорма № 10, Підрозділ: Володарсько-Волинський районний суд Житомирської області,
 Початок періоду: 01.01.2021, Кінець періоду: 31.03.2021&amp;R&amp;P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25</v>
      </c>
      <c r="F4" s="93">
        <f>SUM(F5:F25)</f>
        <v>16157.08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908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18</v>
      </c>
      <c r="F7" s="95">
        <v>8172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>
        <v>4</v>
      </c>
      <c r="F14" s="95">
        <v>5261.08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1816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&amp;LD77FE16A&amp;CФорма № 10, Підрозділ: Володарсько-Волинський районний суд Житомирської області,
 Початок періоду: 01.01.2021, Кінець періоду: 31.03.2021&amp;R&amp;P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2018-03-15T14:08:04Z</cp:lastPrinted>
  <dcterms:created xsi:type="dcterms:W3CDTF">2015-09-09T10:27:37Z</dcterms:created>
  <dcterms:modified xsi:type="dcterms:W3CDTF">2021-04-06T05:31:08Z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10_00276_1.2021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D77FE16A</vt:lpwstr>
  </property>
  <property fmtid="{D5CDD505-2E9C-101B-9397-08002B2CF9AE}" pid="10" name="Підрозд">
    <vt:lpwstr>Володарсько-Волинський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475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31.03.2021</vt:lpwstr>
  </property>
  <property fmtid="{D5CDD505-2E9C-101B-9397-08002B2CF9AE}" pid="15" name="Пері">
    <vt:lpwstr>перший квартал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