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<sst xmlns="http://schemas.openxmlformats.org/spreadsheetml/2006/main" count="154" uniqueCount="126">
  <si>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</si>
  <si>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</si>
  <si>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</si>
  <si>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</si>
  <si>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</si>
  <si>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</si>
  <si>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</si>
  <si>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</si>
  <si>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</si>
  <si>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</si>
  <si>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</si>
  <si>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</si>
  <si>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</si>
  <si>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</si>
  <si>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</si>
  <si>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</si>
  <si>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</si>
  <si>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</si>
  <si>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</si>
  <si>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</si>
  <si>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</si>
  <si>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</si>
  <si>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</si>
  <si>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</si>
  <si>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</si>
  <si>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</si>
  <si>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</si>
  <si>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</si>
  <si>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</si>
  <si>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</si>
  <si>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</si>
  <si>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</si>
  <si>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</si>
  <si>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</si>
  <si>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</si>
  <si>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</si>
  <si>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</si>
  <si>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</si>
  <si>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</si>
  <si>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</si>
  <si>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</si>
  <si>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</si>
  <si>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</si>
  <si>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</si>
  <si>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</si>
  <si>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</si>
  <si>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</si>
  <si>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</si>
  <si>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</si>
  <si>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</si>
  <si>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</si>
  <si>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</si>
  <si>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</si>
  <si>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</si>
  <si>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</si>
  <si>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</si>
  <si>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</si>
  <si>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</si>
  <si>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</si>
  <si>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</si>
  <si>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</si>
  <si>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</si>
  <si>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</si>
  <si>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</si>
  <si>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</si>
  <si>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</si>
  <si>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</si>
  <si>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</si>
  <si>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</si>
  <si>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</si>
  <si>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</si>
  <si>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</si>
  <si>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</si>
  <si>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</si>
  <si>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</si>
  <si>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</si>
  <si>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</si>
  <si>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</si>
  <si>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</si>
  <si>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</si>
  <si>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</si>
  <si>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</si>
  <si>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</si>
  <si>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</si>
  <si>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</si>
  <si>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</si>
  <si>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</si>
  <si>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</si>
  <si>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</si>
  <si>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</si>
  <si>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</si>
  <si>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</si>
  <si>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</si>
  <si>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</si>
  <si>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</si>
  <si>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</si>
  <si>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</si>
  <si>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</si>
  <si>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</si>
  <si>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</si>
  <si>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</si>
  <si>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</si>
  <si>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</si>
  <si>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</si>
  <si>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</si>
  <si>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</si>
  <si>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</si>
  <si>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</si>
  <si>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</si>
  <si>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</si>
  <si>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</si>
  <si>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</si>
  <si>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</si>
  <si>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</si>
  <si>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</si>
  <si>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</si>
  <si>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</si>
  <si>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</si>
  <si>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</si>
  <si>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</si>
  <si>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</si>
  <si>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</si>
  <si>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/>
  </si>
  <si>
    <t xml:space="preserve">А.М. Збаражський </t>
  </si>
  <si>
    <t>Т.А. Гранисевич</t>
  </si>
  <si>
    <t>1 липня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</si>
</sst>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&amp;LB8CDD655&amp;C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327</v>
      </c>
      <c r="D6" s="96">
        <f>SUM(D7,D10,D13,D14,D15,D21,D24,D25,D18,D19,D20)</f>
        <v>340525.92000000004</v>
      </c>
      <c r="E6" s="96">
        <f>SUM(E7,E10,E13,E14,E15,E21,E24,E25,E18,E19,E20)</f>
        <v>223</v>
      </c>
      <c r="F6" s="96">
        <f>SUM(F7,F10,F13,F14,F15,F21,F24,F25,F18,F19,F20)</f>
        <v>282937.23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53</v>
      </c>
      <c r="J6" s="96">
        <f>SUM(J7,J10,J13,J14,J15,J21,J24,J25,J18,J19,J20)</f>
        <v>38204.799999999996</v>
      </c>
      <c r="K6" s="96">
        <f>SUM(K7,K10,K13,K14,K15,K21,K24,K25,K18,K19,K20)</f>
        <v>60</v>
      </c>
      <c r="L6" s="96">
        <f>SUM(L7,L10,L13,L14,L15,L21,L24,L25,L18,L19,L20)</f>
        <v>42989.33</v>
      </c>
    </row>
    <row r="7" spans="1:12" ht="16.5" customHeight="1">
      <c r="A7" s="87">
        <v>2</v>
      </c>
      <c r="B7" s="90" t="s">
        <v>74</v>
      </c>
      <c r="C7" s="97">
        <v>73</v>
      </c>
      <c r="D7" s="97">
        <v>144965.42</v>
      </c>
      <c r="E7" s="97">
        <v>59</v>
      </c>
      <c r="F7" s="97">
        <v>120920.23</v>
      </c>
      <c r="G7" s="97"/>
      <c r="H7" s="97"/>
      <c r="I7" s="97">
        <v>8</v>
      </c>
      <c r="J7" s="97">
        <v>12294.4</v>
      </c>
      <c r="K7" s="97">
        <v>6</v>
      </c>
      <c r="L7" s="97">
        <v>10755.33</v>
      </c>
    </row>
    <row r="8" spans="1:12" ht="16.5" customHeight="1">
      <c r="A8" s="87">
        <v>3</v>
      </c>
      <c r="B8" s="91" t="s">
        <v>75</v>
      </c>
      <c r="C8" s="97">
        <v>47</v>
      </c>
      <c r="D8" s="97">
        <v>108223.03</v>
      </c>
      <c r="E8" s="97">
        <v>39</v>
      </c>
      <c r="F8" s="97">
        <v>91493.03</v>
      </c>
      <c r="G8" s="97"/>
      <c r="H8" s="97"/>
      <c r="I8" s="97">
        <v>8</v>
      </c>
      <c r="J8" s="97">
        <v>12294.4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26</v>
      </c>
      <c r="D9" s="97">
        <v>36742.39</v>
      </c>
      <c r="E9" s="97">
        <v>20</v>
      </c>
      <c r="F9" s="97">
        <v>29427.2</v>
      </c>
      <c r="G9" s="97"/>
      <c r="H9" s="97"/>
      <c r="I9" s="97"/>
      <c r="J9" s="97"/>
      <c r="K9" s="97">
        <v>6</v>
      </c>
      <c r="L9" s="97">
        <v>10755.33</v>
      </c>
    </row>
    <row r="10" spans="1:12" ht="19.5" customHeight="1">
      <c r="A10" s="87">
        <v>5</v>
      </c>
      <c r="B10" s="90" t="s">
        <v>77</v>
      </c>
      <c r="C10" s="97">
        <v>136</v>
      </c>
      <c r="D10" s="97">
        <v>134384</v>
      </c>
      <c r="E10" s="97">
        <v>96</v>
      </c>
      <c r="F10" s="97">
        <v>115286.7</v>
      </c>
      <c r="G10" s="97"/>
      <c r="H10" s="97"/>
      <c r="I10" s="97">
        <v>21</v>
      </c>
      <c r="J10" s="97">
        <v>19307.2</v>
      </c>
      <c r="K10" s="97">
        <v>23</v>
      </c>
      <c r="L10" s="97">
        <v>22246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18160</v>
      </c>
      <c r="E11" s="97">
        <v>7</v>
      </c>
      <c r="F11" s="97">
        <v>22700</v>
      </c>
      <c r="G11" s="97"/>
      <c r="H11" s="97"/>
      <c r="I11" s="97"/>
      <c r="J11" s="97"/>
      <c r="K11" s="97">
        <v>1</v>
      </c>
      <c r="L11" s="97">
        <v>2270</v>
      </c>
    </row>
    <row r="12" spans="1:12" ht="19.5" customHeight="1">
      <c r="A12" s="87">
        <v>7</v>
      </c>
      <c r="B12" s="91" t="s">
        <v>79</v>
      </c>
      <c r="C12" s="97">
        <v>128</v>
      </c>
      <c r="D12" s="97">
        <v>116224</v>
      </c>
      <c r="E12" s="97">
        <v>89</v>
      </c>
      <c r="F12" s="97">
        <v>92586.7</v>
      </c>
      <c r="G12" s="97"/>
      <c r="H12" s="97"/>
      <c r="I12" s="97">
        <v>21</v>
      </c>
      <c r="J12" s="97">
        <v>19307.2</v>
      </c>
      <c r="K12" s="97">
        <v>22</v>
      </c>
      <c r="L12" s="97">
        <v>19976</v>
      </c>
    </row>
    <row r="13" spans="1:12" ht="15" customHeight="1">
      <c r="A13" s="87">
        <v>8</v>
      </c>
      <c r="B13" s="90" t="s">
        <v>18</v>
      </c>
      <c r="C13" s="97">
        <v>43</v>
      </c>
      <c r="D13" s="97">
        <v>39044</v>
      </c>
      <c r="E13" s="97">
        <v>37</v>
      </c>
      <c r="F13" s="97">
        <v>33461.6</v>
      </c>
      <c r="G13" s="97"/>
      <c r="H13" s="97"/>
      <c r="I13" s="97">
        <v>2</v>
      </c>
      <c r="J13" s="97">
        <v>1609.2</v>
      </c>
      <c r="K13" s="97">
        <v>4</v>
      </c>
      <c r="L13" s="97">
        <v>3632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21</v>
      </c>
      <c r="D15" s="97">
        <v>9988</v>
      </c>
      <c r="E15" s="97">
        <v>21</v>
      </c>
      <c r="F15" s="97">
        <v>10902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21</v>
      </c>
      <c r="D17" s="97">
        <v>9988</v>
      </c>
      <c r="E17" s="97">
        <v>21</v>
      </c>
      <c r="F17" s="97">
        <v>10902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53</v>
      </c>
      <c r="D18" s="97">
        <v>12031</v>
      </c>
      <c r="E18" s="97">
        <v>9</v>
      </c>
      <c r="F18" s="97">
        <v>2026.2</v>
      </c>
      <c r="G18" s="97"/>
      <c r="H18" s="97"/>
      <c r="I18" s="97">
        <v>22</v>
      </c>
      <c r="J18" s="97">
        <v>4994</v>
      </c>
      <c r="K18" s="97">
        <v>26</v>
      </c>
      <c r="L18" s="97">
        <v>5902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340.5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3405</v>
      </c>
      <c r="E39" s="96">
        <f>SUM(E40,E47,E48,E49)</f>
        <v>3</v>
      </c>
      <c r="F39" s="96">
        <f>SUM(F40,F47,F48,F49)</f>
        <v>5902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681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2724</v>
      </c>
      <c r="E40" s="97">
        <f>SUM(E41,E44)</f>
        <v>3</v>
      </c>
      <c r="F40" s="97">
        <f>SUM(F41,F44)</f>
        <v>5902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2724</v>
      </c>
      <c r="E44" s="97">
        <v>3</v>
      </c>
      <c r="F44" s="97">
        <v>5902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2724</v>
      </c>
      <c r="E46" s="97">
        <v>3</v>
      </c>
      <c r="F46" s="97">
        <v>5902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681</v>
      </c>
      <c r="E49" s="97"/>
      <c r="F49" s="97"/>
      <c r="G49" s="97"/>
      <c r="H49" s="97"/>
      <c r="I49" s="97"/>
      <c r="J49" s="97"/>
      <c r="K49" s="97">
        <v>1</v>
      </c>
      <c r="L49" s="97">
        <v>681</v>
      </c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27.24</v>
      </c>
      <c r="E50" s="96">
        <f>SUM(E51:E54)</f>
        <v>2</v>
      </c>
      <c r="F50" s="96">
        <f>SUM(F51:F54)</f>
        <v>27.4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27.24</v>
      </c>
      <c r="E51" s="97">
        <v>2</v>
      </c>
      <c r="F51" s="97">
        <v>27.4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126</v>
      </c>
      <c r="D55" s="96">
        <v>57204</v>
      </c>
      <c r="E55" s="96">
        <v>32</v>
      </c>
      <c r="F55" s="96">
        <v>14528</v>
      </c>
      <c r="G55" s="96"/>
      <c r="H55" s="96"/>
      <c r="I55" s="96">
        <v>123</v>
      </c>
      <c r="J55" s="96">
        <v>55842</v>
      </c>
      <c r="K55" s="97">
        <v>3</v>
      </c>
      <c r="L55" s="96">
        <v>1362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459</v>
      </c>
      <c r="D56" s="96">
        <f t="shared" si="0"/>
        <v>401162.16000000003</v>
      </c>
      <c r="E56" s="96">
        <f t="shared" si="0"/>
        <v>260</v>
      </c>
      <c r="F56" s="96">
        <f t="shared" si="0"/>
        <v>303394.63</v>
      </c>
      <c r="G56" s="96">
        <f t="shared" si="0"/>
        <v>0</v>
      </c>
      <c r="H56" s="96">
        <f t="shared" si="0"/>
        <v>0</v>
      </c>
      <c r="I56" s="96">
        <f t="shared" si="0"/>
        <v>176</v>
      </c>
      <c r="J56" s="96">
        <f t="shared" si="0"/>
        <v>94046.79999999999</v>
      </c>
      <c r="K56" s="96">
        <f t="shared" si="0"/>
        <v>64</v>
      </c>
      <c r="L56" s="96">
        <f t="shared" si="0"/>
        <v>45032.33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&amp;LB8CDD655&amp;CФорма № 10, Підрозділ: Володарсько-Волинський районний суд Житомирської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61</v>
      </c>
      <c r="F4" s="93">
        <f>SUM(F5:F25)</f>
        <v>43670.33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2951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43</v>
      </c>
      <c r="F7" s="95">
        <v>23381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4132.25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4313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5261.08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2724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&amp;LB8CDD655&amp;CФорма № 10, Підрозділ: Володарсько-Волинський районний суд Житомирської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2018-03-15T14:08:04Z</cp:lastPrinted>
  <dcterms:created xsi:type="dcterms:W3CDTF">2015-09-09T10:27:37Z</dcterms:created>
  <dcterms:modified xsi:type="dcterms:W3CDTF">2021-07-08T05:48:58Z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10_00276_2.2021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B8CDD655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