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<sst xmlns="http://schemas.openxmlformats.org/spreadsheetml/2006/main" count="154" uniqueCount="126">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</sst>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&amp;LA5E53674&amp;C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278</v>
      </c>
      <c r="D6" s="96">
        <f>SUM(D7,D10,D13,D14,D15,D21,D24,D25,D18,D19,D20)</f>
        <v>264691.99000000005</v>
      </c>
      <c r="E6" s="96">
        <f>SUM(E7,E10,E13,E14,E15,E21,E24,E25,E18,E19,E20)</f>
        <v>190</v>
      </c>
      <c r="F6" s="96">
        <f>SUM(F7,F10,F13,F14,F15,F21,F24,F25,F18,F19,F20)</f>
        <v>231648.15999999997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37</v>
      </c>
      <c r="J6" s="96">
        <f>SUM(J7,J10,J13,J14,J15,J21,J24,J25,J18,J19,J20)</f>
        <v>7433.5</v>
      </c>
      <c r="K6" s="96">
        <f>SUM(K7,K10,K13,K14,K15,K21,K24,K25,K18,K19,K20)</f>
        <v>52</v>
      </c>
      <c r="L6" s="96">
        <f>SUM(L7,L10,L13,L14,L15,L21,L24,L25,L18,L19,L20)</f>
        <v>25224</v>
      </c>
    </row>
    <row r="7" spans="1:12" ht="16.5" customHeight="1">
      <c r="A7" s="87">
        <v>2</v>
      </c>
      <c r="B7" s="90" t="s">
        <v>74</v>
      </c>
      <c r="C7" s="97">
        <v>88</v>
      </c>
      <c r="D7" s="97">
        <v>155808.39</v>
      </c>
      <c r="E7" s="97">
        <v>86</v>
      </c>
      <c r="F7" s="97">
        <v>155716.16</v>
      </c>
      <c r="G7" s="97"/>
      <c r="H7" s="97"/>
      <c r="I7" s="97"/>
      <c r="J7" s="97"/>
      <c r="K7" s="97">
        <v>2</v>
      </c>
      <c r="L7" s="97">
        <v>1681.6</v>
      </c>
    </row>
    <row r="8" spans="1:12" ht="16.5" customHeight="1">
      <c r="A8" s="87">
        <v>3</v>
      </c>
      <c r="B8" s="91" t="s">
        <v>75</v>
      </c>
      <c r="C8" s="97">
        <v>61</v>
      </c>
      <c r="D8" s="97">
        <v>129900.43</v>
      </c>
      <c r="E8" s="97">
        <v>61</v>
      </c>
      <c r="F8" s="97">
        <v>129633.43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27</v>
      </c>
      <c r="D9" s="97">
        <v>25907.96</v>
      </c>
      <c r="E9" s="97">
        <v>25</v>
      </c>
      <c r="F9" s="97">
        <v>26082.73</v>
      </c>
      <c r="G9" s="97"/>
      <c r="H9" s="97"/>
      <c r="I9" s="97"/>
      <c r="J9" s="97"/>
      <c r="K9" s="97">
        <v>2</v>
      </c>
      <c r="L9" s="97">
        <v>1681.6</v>
      </c>
    </row>
    <row r="10" spans="1:12" ht="19.5" customHeight="1">
      <c r="A10" s="87">
        <v>5</v>
      </c>
      <c r="B10" s="90" t="s">
        <v>77</v>
      </c>
      <c r="C10" s="97">
        <v>54</v>
      </c>
      <c r="D10" s="97">
        <v>45403.2</v>
      </c>
      <c r="E10" s="97">
        <v>39</v>
      </c>
      <c r="F10" s="97">
        <v>31340.4</v>
      </c>
      <c r="G10" s="97"/>
      <c r="H10" s="97"/>
      <c r="I10" s="97"/>
      <c r="J10" s="97"/>
      <c r="K10" s="97">
        <v>15</v>
      </c>
      <c r="L10" s="97">
        <v>12612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54</v>
      </c>
      <c r="D12" s="97">
        <v>45403.2</v>
      </c>
      <c r="E12" s="97">
        <v>39</v>
      </c>
      <c r="F12" s="97">
        <v>31340.4</v>
      </c>
      <c r="G12" s="97"/>
      <c r="H12" s="97"/>
      <c r="I12" s="97"/>
      <c r="J12" s="97"/>
      <c r="K12" s="97">
        <v>15</v>
      </c>
      <c r="L12" s="97">
        <v>12612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36995.2</v>
      </c>
      <c r="E13" s="97">
        <v>43</v>
      </c>
      <c r="F13" s="97">
        <v>35168.8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11771.2</v>
      </c>
      <c r="E15" s="97">
        <v>17</v>
      </c>
      <c r="F15" s="97">
        <v>7777.4</v>
      </c>
      <c r="G15" s="97"/>
      <c r="H15" s="97"/>
      <c r="I15" s="97"/>
      <c r="J15" s="97"/>
      <c r="K15" s="97">
        <v>5</v>
      </c>
      <c r="L15" s="97">
        <v>3993.8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1</v>
      </c>
      <c r="F16" s="97">
        <v>1051</v>
      </c>
      <c r="G16" s="97"/>
      <c r="H16" s="97"/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18</v>
      </c>
      <c r="D17" s="97">
        <v>7567.2</v>
      </c>
      <c r="E17" s="97">
        <v>16</v>
      </c>
      <c r="F17" s="97">
        <v>6726.4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70</v>
      </c>
      <c r="D18" s="97">
        <v>14714</v>
      </c>
      <c r="E18" s="97">
        <v>5</v>
      </c>
      <c r="F18" s="97">
        <v>1645.4</v>
      </c>
      <c r="G18" s="97"/>
      <c r="H18" s="97"/>
      <c r="I18" s="97">
        <v>37</v>
      </c>
      <c r="J18" s="97">
        <v>7433.5</v>
      </c>
      <c r="K18" s="97">
        <v>29</v>
      </c>
      <c r="L18" s="97">
        <v>6095.8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8408</v>
      </c>
      <c r="E39" s="96">
        <f>SUM(E40,E47,E48,E49)</f>
        <v>8</v>
      </c>
      <c r="F39" s="96">
        <f>SUM(F40,F47,F48,F49)</f>
        <v>6109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8408</v>
      </c>
      <c r="E40" s="97">
        <f>SUM(E41,E44)</f>
        <v>8</v>
      </c>
      <c r="F40" s="97">
        <f>SUM(F41,F44)</f>
        <v>6109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8</v>
      </c>
      <c r="F44" s="97">
        <v>6109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8</v>
      </c>
      <c r="F46" s="97">
        <v>6109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227.04</v>
      </c>
      <c r="E50" s="96">
        <f>SUM(E51:E54)</f>
        <v>15</v>
      </c>
      <c r="F50" s="96">
        <f>SUM(F51:F54)</f>
        <v>227.96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163.98</v>
      </c>
      <c r="E51" s="97">
        <v>14</v>
      </c>
      <c r="F51" s="97">
        <v>164.86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</v>
      </c>
      <c r="D55" s="96">
        <v>10089.6</v>
      </c>
      <c r="E55" s="96">
        <v>3</v>
      </c>
      <c r="F55" s="96">
        <v>1261.2</v>
      </c>
      <c r="G55" s="96"/>
      <c r="H55" s="96"/>
      <c r="I55" s="96">
        <v>24</v>
      </c>
      <c r="J55" s="96">
        <v>10089.6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327</v>
      </c>
      <c r="D56" s="96">
        <f t="shared" si="0"/>
        <v>283416.63</v>
      </c>
      <c r="E56" s="96">
        <f t="shared" si="0"/>
        <v>216</v>
      </c>
      <c r="F56" s="96">
        <f t="shared" si="0"/>
        <v>239246.31999999998</v>
      </c>
      <c r="G56" s="96">
        <f t="shared" si="0"/>
        <v>0</v>
      </c>
      <c r="H56" s="96">
        <f t="shared" si="0"/>
        <v>0</v>
      </c>
      <c r="I56" s="96">
        <f t="shared" si="0"/>
        <v>61</v>
      </c>
      <c r="J56" s="96">
        <f t="shared" si="0"/>
        <v>17523.1</v>
      </c>
      <c r="K56" s="96">
        <f t="shared" si="0"/>
        <v>54</v>
      </c>
      <c r="L56" s="96">
        <f t="shared" si="0"/>
        <v>26905.6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&amp;LA5E53674&amp;CФорма № 10, Підрозділ: Володарсько-Волинський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54</v>
      </c>
      <c r="F4" s="93">
        <f>SUM(F5:F25)</f>
        <v>26905.599999999995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45</v>
      </c>
      <c r="F7" s="95">
        <v>19548.6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5675.4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&amp;LA5E53674&amp;CФорма № 10, Підрозділ: Володарсько-Волинський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2020-10-12T05:49:59Z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A5E53674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