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<sst xmlns="http://schemas.openxmlformats.org/spreadsheetml/2006/main" count="277" uniqueCount="209">
  <si>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</si>
  <si>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</si>
  <si>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</si>
  <si>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</si>
  <si>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</si>
  <si>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</si>
  <si>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</si>
  <si>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</si>
  <si>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</si>
  <si>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</si>
  <si>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</si>
  <si>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</si>
  <si>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</si>
  <si>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</si>
  <si>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</si>
  <si>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</si>
  <si>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</si>
  <si>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</si>
  <si>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</si>
  <si>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</si>
  <si>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</si>
  <si>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</si>
  <si>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</si>
  <si>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</si>
  <si>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</si>
  <si>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</si>
  <si>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</si>
  <si>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</si>
  <si>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</si>
  <si>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</si>
  <si>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</si>
  <si>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</si>
  <si>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</si>
  <si>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</si>
  <si>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</si>
  <si>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</si>
  <si>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</si>
  <si>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</si>
  <si>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</si>
  <si>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</si>
  <si>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</si>
  <si>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</si>
  <si>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</si>
  <si>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</si>
  <si>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</si>
  <si>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</si>
  <si>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</si>
  <si>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</si>
  <si>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</si>
  <si>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</si>
  <si>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</si>
  <si>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</si>
  <si>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</si>
  <si>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</si>
  <si>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</si>
  <si>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</si>
  <si>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</si>
  <si>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</si>
  <si>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</si>
  <si>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</si>
  <si>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</si>
  <si>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</si>
  <si>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</si>
  <si>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</si>
  <si>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</si>
  <si>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</si>
  <si>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</si>
  <si>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</si>
  <si>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</si>
  <si>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</si>
  <si>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</si>
  <si>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</si>
  <si>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</si>
  <si>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</si>
  <si>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</si>
  <si>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</si>
  <si>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</si>
  <si>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</si>
  <si>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</si>
  <si>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</si>
  <si>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</si>
  <si>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</si>
  <si>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</si>
  <si>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</si>
  <si>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</si>
  <si>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</si>
  <si>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</si>
  <si>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</si>
  <si>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</si>
  <si>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</si>
  <si>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</si>
  <si>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</si>
  <si>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</si>
  <si>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</si>
  <si>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</si>
  <si>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</si>
  <si>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</si>
  <si>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</si>
  <si>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</si>
  <si>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</si>
  <si>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</si>
  <si>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</si>
  <si>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</si>
  <si>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</si>
  <si>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</si>
  <si>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</si>
  <si>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</si>
  <si>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</si>
  <si>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</si>
  <si>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</si>
  <si>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</si>
  <si>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</si>
  <si>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</si>
  <si>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</si>
  <si>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</si>
  <si>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</si>
  <si>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</si>
  <si>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</si>
  <si>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</si>
  <si>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</si>
  <si>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</si>
  <si>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</si>
  <si>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</si>
  <si>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</si>
  <si>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</si>
  <si>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</si>
  <si>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</si>
  <si>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</si>
  <si>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</si>
  <si>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</si>
  <si>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</si>
  <si>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</si>
  <si>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</si>
  <si>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</si>
  <si>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</si>
  <si>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</si>
  <si>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</si>
  <si>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</si>
  <si>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</si>
  <si>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</si>
  <si>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</si>
  <si>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</si>
  <si>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</si>
  <si>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</si>
  <si>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</si>
  <si>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</si>
  <si>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</si>
  <si>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</si>
  <si>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</si>
  <si>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</si>
  <si>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</si>
  <si>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</si>
  <si>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</si>
  <si>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</si>
  <si>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</si>
  <si>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</si>
  <si>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</si>
  <si>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</si>
  <si>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</si>
  <si>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</si>
  <si>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</si>
  <si>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</si>
  <si>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</si>
  <si>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</si>
  <si>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</si>
  <si>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</si>
  <si>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</si>
  <si>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</si>
  <si>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</si>
  <si>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</si>
  <si>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</si>
  <si>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</si>
  <si>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</si>
  <si>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</si>
  <si>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</si>
  <si>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</si>
  <si>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</si>
  <si>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</si>
  <si>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</si>
  <si>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</si>
  <si>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</si>
  <si>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</si>
  <si>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</si>
  <si>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</si>
  <si>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</si>
  <si>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</si>
  <si>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</si>
  <si>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</si>
  <si>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</si>
  <si>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</si>
  <si>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</si>
  <si>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</si>
  <si>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</si>
  <si>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</si>
  <si>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</si>
  <si>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</si>
  <si>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</si>
  <si>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</si>
  <si>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</si>
  <si>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</si>
  <si>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</si>
  <si>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</si>
  <si>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</si>
  <si>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</si>
  <si>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</si>
  <si>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</si>
  <si>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Л.В. Яковенко</t>
  </si>
  <si>
    <t>Т.А. Гранисевич</t>
  </si>
  <si>
    <t>13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</si>
</sst>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3" t="s">
        <v>119</v>
      </c>
      <c r="C3" s="143"/>
      <c r="D3" s="143"/>
      <c r="E3" s="143"/>
      <c r="F3" s="143"/>
      <c r="G3" s="143"/>
      <c r="H3" s="143"/>
    </row>
    <row r="4" spans="2:8" ht="14.25" customHeight="1">
      <c r="B4" s="144"/>
      <c r="C4" s="144"/>
      <c r="D4" s="144"/>
      <c r="E4" s="144"/>
      <c r="F4" s="144"/>
      <c r="G4" s="144"/>
      <c r="H4" s="144"/>
    </row>
    <row r="5" spans="2:8" ht="18.75" customHeight="1">
      <c r="B5" s="143"/>
      <c r="C5" s="143"/>
      <c r="D5" s="143"/>
      <c r="E5" s="143"/>
      <c r="F5" s="143"/>
      <c r="G5" s="143"/>
      <c r="H5" s="143"/>
    </row>
    <row r="6" spans="2:8" ht="18.75" customHeight="1">
      <c r="B6" s="16"/>
      <c r="C6" s="143" t="s">
        <v>201</v>
      </c>
      <c r="D6" s="143"/>
      <c r="E6" s="143"/>
      <c r="F6" s="143"/>
      <c r="G6" s="143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5" t="s">
        <v>14</v>
      </c>
      <c r="C12" s="146"/>
      <c r="D12" s="147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38" t="s">
        <v>125</v>
      </c>
      <c r="C14" s="139"/>
      <c r="D14" s="140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1" t="s">
        <v>17</v>
      </c>
      <c r="G16" s="142"/>
      <c r="H16" s="142"/>
    </row>
    <row r="17" spans="1:8" ht="12.75" customHeight="1">
      <c r="A17" s="38"/>
      <c r="B17" s="138" t="s">
        <v>18</v>
      </c>
      <c r="C17" s="139"/>
      <c r="D17" s="140"/>
      <c r="E17" s="154" t="s">
        <v>122</v>
      </c>
      <c r="F17" s="131" t="s">
        <v>171</v>
      </c>
      <c r="G17" s="122"/>
      <c r="H17" s="122"/>
    </row>
    <row r="18" spans="1:5" ht="12.75" customHeight="1">
      <c r="A18" s="38"/>
      <c r="B18" s="138" t="s">
        <v>19</v>
      </c>
      <c r="C18" s="139"/>
      <c r="D18" s="140"/>
      <c r="E18" s="154"/>
    </row>
    <row r="19" spans="1:8" ht="12.75" customHeight="1">
      <c r="A19" s="38"/>
      <c r="B19" s="138" t="s">
        <v>174</v>
      </c>
      <c r="C19" s="139"/>
      <c r="D19" s="140"/>
      <c r="E19" s="154"/>
      <c r="F19" s="123"/>
      <c r="G19" s="124"/>
      <c r="H19" s="124"/>
    </row>
    <row r="20" spans="1:8" ht="12.75" customHeight="1">
      <c r="A20" s="38"/>
      <c r="B20" s="125"/>
      <c r="C20" s="126"/>
      <c r="D20" s="127"/>
      <c r="E20" s="154"/>
      <c r="F20" s="141"/>
      <c r="G20" s="142"/>
      <c r="H20" s="142"/>
    </row>
    <row r="21" spans="1:8" ht="12.75" customHeight="1">
      <c r="A21" s="38"/>
      <c r="B21" s="29"/>
      <c r="C21" s="30"/>
      <c r="D21" s="38"/>
      <c r="E21" s="39"/>
      <c r="F21" s="141"/>
      <c r="G21" s="142"/>
      <c r="H21" s="14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51" t="s">
        <v>21</v>
      </c>
      <c r="C33" s="152"/>
      <c r="D33" s="132" t="s">
        <v>202</v>
      </c>
      <c r="E33" s="132"/>
      <c r="F33" s="132"/>
      <c r="G33" s="132"/>
      <c r="H33" s="128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9" t="s">
        <v>203</v>
      </c>
      <c r="E35" s="129"/>
      <c r="F35" s="129"/>
      <c r="G35" s="129"/>
      <c r="H35" s="130"/>
      <c r="I35" s="32"/>
    </row>
    <row r="36" spans="1:9" ht="12.75" customHeight="1">
      <c r="A36" s="38"/>
      <c r="B36" s="31"/>
      <c r="C36" s="32"/>
      <c r="D36" s="129"/>
      <c r="E36" s="129"/>
      <c r="F36" s="129"/>
      <c r="G36" s="129"/>
      <c r="H36" s="130"/>
      <c r="I36" s="32"/>
    </row>
    <row r="37" spans="1:8" ht="12.75" customHeight="1">
      <c r="A37" s="38"/>
      <c r="B37" s="153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48" t="s">
        <v>23</v>
      </c>
      <c r="C38" s="149"/>
      <c r="D38" s="149"/>
      <c r="E38" s="149"/>
      <c r="F38" s="149"/>
      <c r="G38" s="149"/>
      <c r="H38" s="150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3"/>
      <c r="C40" s="134"/>
      <c r="D40" s="134"/>
      <c r="E40" s="134"/>
      <c r="F40" s="134"/>
      <c r="G40" s="134"/>
      <c r="H40" s="135"/>
      <c r="I40" s="32"/>
    </row>
    <row r="41" spans="1:9" ht="12.75" customHeight="1">
      <c r="A41" s="38"/>
      <c r="B41" s="148" t="s">
        <v>24</v>
      </c>
      <c r="C41" s="149"/>
      <c r="D41" s="149"/>
      <c r="E41" s="149"/>
      <c r="F41" s="149"/>
      <c r="G41" s="149"/>
      <c r="H41" s="150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&amp;L0B94B6B2&amp;C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156</v>
      </c>
      <c r="F6" s="90">
        <v>78</v>
      </c>
      <c r="G6" s="90"/>
      <c r="H6" s="90">
        <v>70</v>
      </c>
      <c r="I6" s="90" t="s">
        <v>172</v>
      </c>
      <c r="J6" s="90">
        <v>86</v>
      </c>
      <c r="K6" s="91">
        <v>30</v>
      </c>
      <c r="L6" s="101">
        <f aca="true" t="shared" si="0" ref="L6:L11">E6-F6</f>
        <v>78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204</v>
      </c>
      <c r="F7" s="90">
        <v>197</v>
      </c>
      <c r="G7" s="90"/>
      <c r="H7" s="90">
        <v>193</v>
      </c>
      <c r="I7" s="90">
        <v>178</v>
      </c>
      <c r="J7" s="90">
        <v>11</v>
      </c>
      <c r="K7" s="91"/>
      <c r="L7" s="101">
        <f t="shared" si="0"/>
        <v>7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23</v>
      </c>
      <c r="F9" s="90">
        <v>16</v>
      </c>
      <c r="G9" s="90"/>
      <c r="H9" s="90">
        <v>23</v>
      </c>
      <c r="I9" s="90">
        <v>20</v>
      </c>
      <c r="J9" s="90"/>
      <c r="K9" s="91"/>
      <c r="L9" s="101">
        <f t="shared" si="0"/>
        <v>7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383</v>
      </c>
      <c r="F15" s="104">
        <f t="shared" si="2"/>
        <v>291</v>
      </c>
      <c r="G15" s="104">
        <f t="shared" si="2"/>
        <v>0</v>
      </c>
      <c r="H15" s="104">
        <f t="shared" si="2"/>
        <v>286</v>
      </c>
      <c r="I15" s="104">
        <f t="shared" si="2"/>
        <v>198</v>
      </c>
      <c r="J15" s="104">
        <f t="shared" si="2"/>
        <v>97</v>
      </c>
      <c r="K15" s="104">
        <f t="shared" si="2"/>
        <v>30</v>
      </c>
      <c r="L15" s="101">
        <f t="shared" si="1"/>
        <v>92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9</v>
      </c>
      <c r="F16" s="92">
        <v>9</v>
      </c>
      <c r="G16" s="92"/>
      <c r="H16" s="92">
        <v>5</v>
      </c>
      <c r="I16" s="92">
        <v>5</v>
      </c>
      <c r="J16" s="92">
        <v>4</v>
      </c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18</v>
      </c>
      <c r="F17" s="92">
        <v>6</v>
      </c>
      <c r="G17" s="92">
        <v>1</v>
      </c>
      <c r="H17" s="92">
        <v>10</v>
      </c>
      <c r="I17" s="92">
        <v>7</v>
      </c>
      <c r="J17" s="92">
        <v>8</v>
      </c>
      <c r="K17" s="91">
        <v>5</v>
      </c>
      <c r="L17" s="101">
        <f t="shared" si="1"/>
        <v>12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>
        <v>1</v>
      </c>
      <c r="F20" s="91">
        <v>1</v>
      </c>
      <c r="G20" s="91"/>
      <c r="H20" s="91"/>
      <c r="I20" s="91"/>
      <c r="J20" s="91">
        <v>1</v>
      </c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24</v>
      </c>
      <c r="F24" s="91">
        <v>12</v>
      </c>
      <c r="G24" s="91">
        <v>1</v>
      </c>
      <c r="H24" s="91">
        <v>10</v>
      </c>
      <c r="I24" s="91">
        <v>7</v>
      </c>
      <c r="J24" s="91">
        <v>14</v>
      </c>
      <c r="K24" s="91">
        <v>5</v>
      </c>
      <c r="L24" s="101">
        <f t="shared" si="3"/>
        <v>12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68</v>
      </c>
      <c r="F25" s="91">
        <v>68</v>
      </c>
      <c r="G25" s="91"/>
      <c r="H25" s="91">
        <v>41</v>
      </c>
      <c r="I25" s="91">
        <v>37</v>
      </c>
      <c r="J25" s="91">
        <v>27</v>
      </c>
      <c r="K25" s="91"/>
      <c r="L25" s="101">
        <f t="shared" si="3"/>
        <v>0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383</v>
      </c>
      <c r="F27" s="91">
        <v>374</v>
      </c>
      <c r="G27" s="91"/>
      <c r="H27" s="91">
        <v>188</v>
      </c>
      <c r="I27" s="91">
        <v>185</v>
      </c>
      <c r="J27" s="91">
        <v>195</v>
      </c>
      <c r="K27" s="91"/>
      <c r="L27" s="101">
        <f t="shared" si="3"/>
        <v>9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525</v>
      </c>
      <c r="F28" s="91">
        <v>192</v>
      </c>
      <c r="G28" s="91"/>
      <c r="H28" s="91">
        <v>212</v>
      </c>
      <c r="I28" s="91">
        <v>162</v>
      </c>
      <c r="J28" s="91">
        <v>313</v>
      </c>
      <c r="K28" s="91">
        <v>158</v>
      </c>
      <c r="L28" s="101">
        <f t="shared" si="3"/>
        <v>333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62</v>
      </c>
      <c r="F29" s="91">
        <v>62</v>
      </c>
      <c r="G29" s="91"/>
      <c r="H29" s="91">
        <v>50</v>
      </c>
      <c r="I29" s="91">
        <v>50</v>
      </c>
      <c r="J29" s="91">
        <v>12</v>
      </c>
      <c r="K29" s="91"/>
      <c r="L29" s="101">
        <f t="shared" si="3"/>
        <v>0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84</v>
      </c>
      <c r="F30" s="91">
        <v>50</v>
      </c>
      <c r="G30" s="91"/>
      <c r="H30" s="91">
        <v>44</v>
      </c>
      <c r="I30" s="91">
        <v>37</v>
      </c>
      <c r="J30" s="91">
        <v>40</v>
      </c>
      <c r="K30" s="91">
        <v>8</v>
      </c>
      <c r="L30" s="101">
        <f t="shared" si="3"/>
        <v>34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7</v>
      </c>
      <c r="F31" s="91">
        <v>5</v>
      </c>
      <c r="G31" s="91"/>
      <c r="H31" s="91">
        <v>4</v>
      </c>
      <c r="I31" s="91">
        <v>4</v>
      </c>
      <c r="J31" s="91">
        <v>3</v>
      </c>
      <c r="K31" s="91"/>
      <c r="L31" s="101">
        <f t="shared" si="3"/>
        <v>2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 t="shared" si="3"/>
        <v>1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4</v>
      </c>
      <c r="F35" s="91">
        <v>1</v>
      </c>
      <c r="G35" s="91"/>
      <c r="H35" s="91">
        <v>3</v>
      </c>
      <c r="I35" s="91">
        <v>2</v>
      </c>
      <c r="J35" s="91">
        <v>1</v>
      </c>
      <c r="K35" s="91"/>
      <c r="L35" s="101">
        <f aca="true" t="shared" si="4" ref="L35:L43">E35-F35</f>
        <v>3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27</v>
      </c>
      <c r="F36" s="91">
        <v>25</v>
      </c>
      <c r="G36" s="91"/>
      <c r="H36" s="91">
        <v>11</v>
      </c>
      <c r="I36" s="91">
        <v>10</v>
      </c>
      <c r="J36" s="91">
        <v>16</v>
      </c>
      <c r="K36" s="91"/>
      <c r="L36" s="101">
        <f t="shared" si="4"/>
        <v>2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926</v>
      </c>
      <c r="F40" s="91">
        <v>551</v>
      </c>
      <c r="G40" s="91"/>
      <c r="H40" s="91">
        <v>319</v>
      </c>
      <c r="I40" s="91">
        <v>252</v>
      </c>
      <c r="J40" s="91">
        <v>607</v>
      </c>
      <c r="K40" s="91">
        <v>166</v>
      </c>
      <c r="L40" s="101">
        <f t="shared" si="4"/>
        <v>375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406</v>
      </c>
      <c r="F41" s="91">
        <v>391</v>
      </c>
      <c r="G41" s="91"/>
      <c r="H41" s="91">
        <v>392</v>
      </c>
      <c r="I41" s="91" t="s">
        <v>172</v>
      </c>
      <c r="J41" s="91">
        <v>14</v>
      </c>
      <c r="K41" s="91"/>
      <c r="L41" s="101">
        <f t="shared" si="4"/>
        <v>15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4</v>
      </c>
      <c r="F42" s="91">
        <v>3</v>
      </c>
      <c r="G42" s="91"/>
      <c r="H42" s="91">
        <v>4</v>
      </c>
      <c r="I42" s="91" t="s">
        <v>172</v>
      </c>
      <c r="J42" s="91"/>
      <c r="K42" s="91"/>
      <c r="L42" s="101">
        <f t="shared" si="4"/>
        <v>1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11</v>
      </c>
      <c r="F43" s="91">
        <v>10</v>
      </c>
      <c r="G43" s="91"/>
      <c r="H43" s="91">
        <v>11</v>
      </c>
      <c r="I43" s="91">
        <v>11</v>
      </c>
      <c r="J43" s="91"/>
      <c r="K43" s="91"/>
      <c r="L43" s="101">
        <f t="shared" si="4"/>
        <v>1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417</v>
      </c>
      <c r="F45" s="91">
        <f aca="true" t="shared" si="5" ref="F45:K45">F41+F43+F44</f>
        <v>401</v>
      </c>
      <c r="G45" s="91">
        <f t="shared" si="5"/>
        <v>0</v>
      </c>
      <c r="H45" s="91">
        <f t="shared" si="5"/>
        <v>403</v>
      </c>
      <c r="I45" s="91">
        <f>I43+I44</f>
        <v>11</v>
      </c>
      <c r="J45" s="91">
        <f t="shared" si="5"/>
        <v>14</v>
      </c>
      <c r="K45" s="91">
        <f t="shared" si="5"/>
        <v>0</v>
      </c>
      <c r="L45" s="101">
        <f>E45-F45</f>
        <v>16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1750</v>
      </c>
      <c r="F46" s="91">
        <f aca="true" t="shared" si="6" ref="F46:K46">F15+F24+F40+F45</f>
        <v>1255</v>
      </c>
      <c r="G46" s="91">
        <f t="shared" si="6"/>
        <v>1</v>
      </c>
      <c r="H46" s="91">
        <f t="shared" si="6"/>
        <v>1018</v>
      </c>
      <c r="I46" s="91">
        <f t="shared" si="6"/>
        <v>468</v>
      </c>
      <c r="J46" s="91">
        <f t="shared" si="6"/>
        <v>732</v>
      </c>
      <c r="K46" s="91">
        <f t="shared" si="6"/>
        <v>201</v>
      </c>
      <c r="L46" s="101">
        <f>E46-F46</f>
        <v>495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&amp;L0B94B6B2&amp;CФорма № 1-мзс, Підрозділ: Володарсько-Волинський районний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="60" zoomScalePageLayoutView="0" workbookViewId="0" topLeftCell="A21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6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6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80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5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8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17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23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7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69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7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41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20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11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3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/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2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D45:E45"/>
    <mergeCell ref="D46:E46"/>
    <mergeCell ref="C40:E40"/>
    <mergeCell ref="C41:E41"/>
    <mergeCell ref="C35:E35"/>
    <mergeCell ref="B37:E37"/>
    <mergeCell ref="B21:B27"/>
    <mergeCell ref="C36:E36"/>
    <mergeCell ref="C17:E17"/>
    <mergeCell ref="C18:E18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&amp;L0B94B6B2&amp;CФорма № 1-мзс, Підрозділ: Володарсько-Волинський районний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view="pageBreakPreview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3" t="s">
        <v>4</v>
      </c>
      <c r="B2" s="304"/>
      <c r="C2" s="304"/>
      <c r="D2" s="304"/>
      <c r="E2" s="304"/>
      <c r="F2" s="304"/>
      <c r="G2" s="305"/>
      <c r="H2" s="12" t="s">
        <v>38</v>
      </c>
      <c r="I2" s="12" t="s">
        <v>5</v>
      </c>
    </row>
    <row r="3" spans="1:9" ht="15" customHeight="1">
      <c r="A3" s="293" t="s">
        <v>42</v>
      </c>
      <c r="B3" s="288" t="s">
        <v>146</v>
      </c>
      <c r="C3" s="289"/>
      <c r="D3" s="289"/>
      <c r="E3" s="289"/>
      <c r="F3" s="289"/>
      <c r="G3" s="290"/>
      <c r="H3" s="14">
        <v>1</v>
      </c>
      <c r="I3" s="93">
        <v>70</v>
      </c>
    </row>
    <row r="4" spans="1:9" ht="14.25" customHeight="1">
      <c r="A4" s="293"/>
      <c r="B4" s="306" t="s">
        <v>1</v>
      </c>
      <c r="C4" s="297" t="s">
        <v>140</v>
      </c>
      <c r="D4" s="298"/>
      <c r="E4" s="298"/>
      <c r="F4" s="298"/>
      <c r="G4" s="299"/>
      <c r="H4" s="14">
        <v>2</v>
      </c>
      <c r="I4" s="93">
        <v>62</v>
      </c>
    </row>
    <row r="5" spans="1:9" ht="14.25" customHeight="1">
      <c r="A5" s="293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22</v>
      </c>
    </row>
    <row r="6" spans="1:9" ht="14.25" customHeight="1">
      <c r="A6" s="293"/>
      <c r="B6" s="307"/>
      <c r="C6" s="297" t="s">
        <v>8</v>
      </c>
      <c r="D6" s="298"/>
      <c r="E6" s="298"/>
      <c r="F6" s="298"/>
      <c r="G6" s="299"/>
      <c r="H6" s="14">
        <v>4</v>
      </c>
      <c r="I6" s="93">
        <v>1</v>
      </c>
    </row>
    <row r="7" spans="1:9" ht="14.25" customHeight="1">
      <c r="A7" s="293"/>
      <c r="B7" s="307"/>
      <c r="C7" s="297" t="s">
        <v>7</v>
      </c>
      <c r="D7" s="298"/>
      <c r="E7" s="298"/>
      <c r="F7" s="298"/>
      <c r="G7" s="299"/>
      <c r="H7" s="14">
        <v>5</v>
      </c>
      <c r="I7" s="93">
        <v>7</v>
      </c>
    </row>
    <row r="8" spans="1:9" ht="14.25" customHeight="1">
      <c r="A8" s="293"/>
      <c r="B8" s="307"/>
      <c r="C8" s="297" t="s">
        <v>9</v>
      </c>
      <c r="D8" s="298"/>
      <c r="E8" s="298"/>
      <c r="F8" s="298"/>
      <c r="G8" s="299"/>
      <c r="H8" s="14">
        <v>6</v>
      </c>
      <c r="I8" s="93"/>
    </row>
    <row r="9" spans="1:9" ht="14.25" customHeight="1">
      <c r="A9" s="293"/>
      <c r="B9" s="308"/>
      <c r="C9" s="297" t="s">
        <v>10</v>
      </c>
      <c r="D9" s="298"/>
      <c r="E9" s="298"/>
      <c r="F9" s="298"/>
      <c r="G9" s="299"/>
      <c r="H9" s="14">
        <v>7</v>
      </c>
      <c r="I9" s="93"/>
    </row>
    <row r="10" spans="1:13" ht="15" customHeight="1">
      <c r="A10" s="293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</v>
      </c>
      <c r="K10" s="2"/>
      <c r="L10" s="2"/>
      <c r="M10" s="3"/>
    </row>
    <row r="11" spans="1:13" ht="15" customHeight="1">
      <c r="A11" s="293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3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3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3"/>
      <c r="B14" s="300" t="s">
        <v>6</v>
      </c>
      <c r="C14" s="301"/>
      <c r="D14" s="301"/>
      <c r="E14" s="301"/>
      <c r="F14" s="301"/>
      <c r="G14" s="302"/>
      <c r="H14" s="14">
        <v>12</v>
      </c>
      <c r="I14" s="93"/>
      <c r="K14" s="2"/>
      <c r="L14" s="2"/>
      <c r="M14" s="3"/>
    </row>
    <row r="15" spans="1:13" ht="15" customHeight="1">
      <c r="A15" s="293"/>
      <c r="B15" s="300" t="s">
        <v>41</v>
      </c>
      <c r="C15" s="301"/>
      <c r="D15" s="301"/>
      <c r="E15" s="301"/>
      <c r="F15" s="301"/>
      <c r="G15" s="302"/>
      <c r="H15" s="14">
        <v>13</v>
      </c>
      <c r="I15" s="93"/>
      <c r="K15" s="2"/>
      <c r="L15" s="2"/>
      <c r="M15" s="3"/>
    </row>
    <row r="16" spans="1:13" ht="15" customHeight="1">
      <c r="A16" s="293"/>
      <c r="B16" s="277" t="s">
        <v>158</v>
      </c>
      <c r="C16" s="278"/>
      <c r="D16" s="278"/>
      <c r="E16" s="278"/>
      <c r="F16" s="278"/>
      <c r="G16" s="279"/>
      <c r="H16" s="14">
        <v>14</v>
      </c>
      <c r="I16" s="93"/>
      <c r="K16" s="2"/>
      <c r="L16" s="2"/>
      <c r="M16" s="3"/>
    </row>
    <row r="17" spans="1:13" ht="15" customHeight="1">
      <c r="A17" s="293"/>
      <c r="B17" s="277" t="s">
        <v>167</v>
      </c>
      <c r="C17" s="278"/>
      <c r="D17" s="278"/>
      <c r="E17" s="278"/>
      <c r="F17" s="278"/>
      <c r="G17" s="279"/>
      <c r="H17" s="14">
        <v>15</v>
      </c>
      <c r="I17" s="93"/>
      <c r="K17" s="2"/>
      <c r="L17" s="2"/>
      <c r="M17" s="3"/>
    </row>
    <row r="18" spans="1:13" ht="15" customHeight="1">
      <c r="A18" s="293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3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2</v>
      </c>
      <c r="K19" s="4"/>
      <c r="L19" s="4"/>
      <c r="M19" s="3"/>
    </row>
    <row r="20" spans="1:13" ht="15" customHeight="1">
      <c r="A20" s="293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112</v>
      </c>
      <c r="K20" s="4"/>
      <c r="L20" s="4"/>
      <c r="M20" s="3"/>
    </row>
    <row r="21" spans="1:11" ht="15" customHeight="1">
      <c r="A21" s="293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10</v>
      </c>
      <c r="K21" s="5"/>
    </row>
    <row r="22" spans="1:11" ht="15" customHeight="1">
      <c r="A22" s="293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59</v>
      </c>
      <c r="K22" s="5"/>
    </row>
    <row r="23" spans="1:11" ht="15" customHeight="1">
      <c r="A23" s="293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3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1</v>
      </c>
      <c r="K24" s="5"/>
    </row>
    <row r="25" spans="1:11" ht="16.5" customHeight="1">
      <c r="A25" s="293" t="s">
        <v>59</v>
      </c>
      <c r="B25" s="292" t="s">
        <v>153</v>
      </c>
      <c r="C25" s="292"/>
      <c r="D25" s="294" t="s">
        <v>96</v>
      </c>
      <c r="E25" s="295"/>
      <c r="F25" s="295"/>
      <c r="G25" s="296"/>
      <c r="H25" s="14">
        <v>23</v>
      </c>
      <c r="I25" s="93"/>
      <c r="K25" s="5"/>
    </row>
    <row r="26" spans="1:11" ht="16.5" customHeight="1">
      <c r="A26" s="293"/>
      <c r="B26" s="292"/>
      <c r="C26" s="292"/>
      <c r="D26" s="294" t="s">
        <v>97</v>
      </c>
      <c r="E26" s="295"/>
      <c r="F26" s="295"/>
      <c r="G26" s="296"/>
      <c r="H26" s="14">
        <v>24</v>
      </c>
      <c r="I26" s="93">
        <v>2</v>
      </c>
      <c r="K26" s="5"/>
    </row>
    <row r="27" spans="1:11" ht="16.5" customHeight="1">
      <c r="A27" s="293"/>
      <c r="B27" s="292"/>
      <c r="C27" s="292"/>
      <c r="D27" s="294" t="s">
        <v>98</v>
      </c>
      <c r="E27" s="295"/>
      <c r="F27" s="295"/>
      <c r="G27" s="296"/>
      <c r="H27" s="14">
        <v>25</v>
      </c>
      <c r="I27" s="93"/>
      <c r="K27" s="5"/>
    </row>
    <row r="28" spans="1:11" ht="14.25" customHeight="1">
      <c r="A28" s="293"/>
      <c r="B28" s="283" t="s">
        <v>95</v>
      </c>
      <c r="C28" s="283"/>
      <c r="D28" s="204" t="s">
        <v>61</v>
      </c>
      <c r="E28" s="205"/>
      <c r="F28" s="205"/>
      <c r="G28" s="206"/>
      <c r="H28" s="14">
        <v>26</v>
      </c>
      <c r="I28" s="102">
        <v>24</v>
      </c>
      <c r="K28" s="5"/>
    </row>
    <row r="29" spans="1:11" ht="14.25" customHeight="1">
      <c r="A29" s="293"/>
      <c r="B29" s="283"/>
      <c r="C29" s="283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1" ht="14.25" customHeight="1">
      <c r="A30" s="293"/>
      <c r="B30" s="283"/>
      <c r="C30" s="283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3"/>
      <c r="B31" s="283" t="s">
        <v>112</v>
      </c>
      <c r="C31" s="283"/>
      <c r="D31" s="280" t="s">
        <v>113</v>
      </c>
      <c r="E31" s="281"/>
      <c r="F31" s="281"/>
      <c r="G31" s="282"/>
      <c r="H31" s="14">
        <v>29</v>
      </c>
      <c r="I31" s="102"/>
      <c r="K31" s="5"/>
    </row>
    <row r="32" spans="1:11" ht="16.5" customHeight="1">
      <c r="A32" s="293"/>
      <c r="B32" s="283"/>
      <c r="C32" s="283"/>
      <c r="D32" s="280" t="s">
        <v>114</v>
      </c>
      <c r="E32" s="281"/>
      <c r="F32" s="281"/>
      <c r="G32" s="282"/>
      <c r="H32" s="14">
        <v>30</v>
      </c>
      <c r="I32" s="102"/>
      <c r="K32" s="5"/>
    </row>
    <row r="33" spans="1:11" ht="15" customHeight="1">
      <c r="A33" s="293"/>
      <c r="B33" s="284" t="s">
        <v>152</v>
      </c>
      <c r="C33" s="285"/>
      <c r="D33" s="285"/>
      <c r="E33" s="285"/>
      <c r="F33" s="285"/>
      <c r="G33" s="286"/>
      <c r="H33" s="14">
        <v>31</v>
      </c>
      <c r="I33" s="102"/>
      <c r="K33" s="5"/>
    </row>
    <row r="34" spans="1:11" ht="15" customHeight="1">
      <c r="A34" s="293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3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3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87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50</v>
      </c>
      <c r="K37" s="5"/>
    </row>
    <row r="38" spans="1:9" ht="15" customHeight="1">
      <c r="A38" s="287"/>
      <c r="B38" s="283" t="s">
        <v>95</v>
      </c>
      <c r="C38" s="283"/>
      <c r="D38" s="204" t="s">
        <v>61</v>
      </c>
      <c r="E38" s="205"/>
      <c r="F38" s="205"/>
      <c r="G38" s="206"/>
      <c r="H38" s="14">
        <v>36</v>
      </c>
      <c r="I38" s="102">
        <v>645</v>
      </c>
    </row>
    <row r="39" spans="1:9" ht="15" customHeight="1">
      <c r="A39" s="287"/>
      <c r="B39" s="283"/>
      <c r="C39" s="283"/>
      <c r="D39" s="204" t="s">
        <v>62</v>
      </c>
      <c r="E39" s="205"/>
      <c r="F39" s="205"/>
      <c r="G39" s="206"/>
      <c r="H39" s="14">
        <v>37</v>
      </c>
      <c r="I39" s="102">
        <v>281</v>
      </c>
    </row>
    <row r="40" spans="1:9" ht="15" customHeight="1">
      <c r="A40" s="287"/>
      <c r="B40" s="283"/>
      <c r="C40" s="283"/>
      <c r="D40" s="251" t="s">
        <v>124</v>
      </c>
      <c r="E40" s="252"/>
      <c r="F40" s="252"/>
      <c r="G40" s="253"/>
      <c r="H40" s="14">
        <v>38</v>
      </c>
      <c r="I40" s="102"/>
    </row>
    <row r="41" spans="1:9" ht="15" customHeight="1">
      <c r="A41" s="287"/>
      <c r="B41" s="283" t="s">
        <v>112</v>
      </c>
      <c r="C41" s="283"/>
      <c r="D41" s="280" t="s">
        <v>113</v>
      </c>
      <c r="E41" s="281"/>
      <c r="F41" s="281"/>
      <c r="G41" s="282"/>
      <c r="H41" s="14">
        <v>39</v>
      </c>
      <c r="I41" s="103">
        <v>1478935</v>
      </c>
    </row>
    <row r="42" spans="1:9" ht="15" customHeight="1">
      <c r="A42" s="287"/>
      <c r="B42" s="283"/>
      <c r="C42" s="283"/>
      <c r="D42" s="280" t="s">
        <v>114</v>
      </c>
      <c r="E42" s="281"/>
      <c r="F42" s="281"/>
      <c r="G42" s="282"/>
      <c r="H42" s="14">
        <v>40</v>
      </c>
      <c r="I42" s="103">
        <v>909797</v>
      </c>
    </row>
    <row r="43" spans="1:9" ht="15" customHeight="1">
      <c r="A43" s="287"/>
      <c r="B43" s="284" t="s">
        <v>152</v>
      </c>
      <c r="C43" s="285"/>
      <c r="D43" s="285"/>
      <c r="E43" s="285"/>
      <c r="F43" s="285"/>
      <c r="G43" s="286"/>
      <c r="H43" s="14">
        <v>41</v>
      </c>
      <c r="I43" s="102"/>
    </row>
    <row r="44" spans="1:9" ht="15" customHeight="1">
      <c r="A44" s="287"/>
      <c r="B44" s="288" t="s">
        <v>159</v>
      </c>
      <c r="C44" s="289"/>
      <c r="D44" s="289"/>
      <c r="E44" s="289"/>
      <c r="F44" s="289"/>
      <c r="G44" s="290"/>
      <c r="H44" s="14">
        <v>42</v>
      </c>
      <c r="I44" s="97">
        <v>6</v>
      </c>
    </row>
    <row r="45" spans="1:9" ht="15" customHeight="1">
      <c r="A45" s="287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7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73</v>
      </c>
    </row>
    <row r="47" spans="1:9" ht="24.75" customHeight="1">
      <c r="A47" s="287"/>
      <c r="B47" s="207" t="s">
        <v>168</v>
      </c>
      <c r="C47" s="208"/>
      <c r="D47" s="208"/>
      <c r="E47" s="208"/>
      <c r="F47" s="208"/>
      <c r="G47" s="209"/>
      <c r="H47" s="14">
        <v>45</v>
      </c>
      <c r="I47" s="97"/>
    </row>
    <row r="48" spans="1:9" ht="13.5" customHeight="1">
      <c r="A48" s="291" t="s">
        <v>47</v>
      </c>
      <c r="B48" s="291"/>
      <c r="C48" s="291"/>
      <c r="D48" s="291"/>
      <c r="E48" s="291"/>
      <c r="F48" s="291"/>
      <c r="G48" s="291"/>
      <c r="H48" s="291"/>
      <c r="I48" s="291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236</v>
      </c>
      <c r="F55" s="96">
        <v>40</v>
      </c>
      <c r="G55" s="96">
        <v>10</v>
      </c>
      <c r="H55" s="96"/>
      <c r="I55" s="96"/>
    </row>
    <row r="56" spans="1:9" ht="13.5" customHeight="1">
      <c r="A56" s="273" t="s">
        <v>31</v>
      </c>
      <c r="B56" s="273"/>
      <c r="C56" s="273"/>
      <c r="D56" s="273"/>
      <c r="E56" s="96">
        <v>1</v>
      </c>
      <c r="F56" s="96">
        <v>5</v>
      </c>
      <c r="G56" s="96">
        <v>4</v>
      </c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103</v>
      </c>
      <c r="F57" s="96">
        <v>173</v>
      </c>
      <c r="G57" s="96">
        <v>39</v>
      </c>
      <c r="H57" s="96">
        <v>3</v>
      </c>
      <c r="I57" s="96">
        <v>1</v>
      </c>
    </row>
    <row r="58" spans="1:9" ht="13.5" customHeight="1">
      <c r="A58" s="193" t="s">
        <v>111</v>
      </c>
      <c r="B58" s="193"/>
      <c r="C58" s="193"/>
      <c r="D58" s="193"/>
      <c r="E58" s="96">
        <v>401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443</v>
      </c>
      <c r="G62" s="118">
        <v>2189382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99</v>
      </c>
      <c r="G63" s="119">
        <v>1616646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344</v>
      </c>
      <c r="G64" s="119">
        <v>572736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186</v>
      </c>
      <c r="G65" s="120">
        <v>71704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4:G14"/>
    <mergeCell ref="B23:G23"/>
    <mergeCell ref="B4:B9"/>
    <mergeCell ref="B3:G3"/>
    <mergeCell ref="C5:G5"/>
    <mergeCell ref="C6:G6"/>
    <mergeCell ref="C7:G7"/>
    <mergeCell ref="C8:G8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6" r:id="rId1"/>
  <headerFooter alignWithMargins="0">
    <oddFooter>&amp;L0B94B6B2&amp;CФорма № 1-мзс, Підрозділ: Володарсько-Волинський районний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60" zoomScalePageLayoutView="0" workbookViewId="0" topLeftCell="A3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3" t="s">
        <v>4</v>
      </c>
      <c r="B2" s="304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27.459016393442624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30.927835051546392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35.714285714285715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27.347611202635914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81.11553784860558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1018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1750</v>
      </c>
    </row>
    <row r="11" spans="1:4" ht="16.5" customHeight="1">
      <c r="A11" s="204" t="s">
        <v>63</v>
      </c>
      <c r="B11" s="206"/>
      <c r="C11" s="14">
        <v>9</v>
      </c>
      <c r="D11" s="94">
        <v>84</v>
      </c>
    </row>
    <row r="12" spans="1:4" ht="16.5" customHeight="1">
      <c r="A12" s="313" t="s">
        <v>106</v>
      </c>
      <c r="B12" s="313"/>
      <c r="C12" s="14">
        <v>10</v>
      </c>
      <c r="D12" s="94">
        <v>53</v>
      </c>
    </row>
    <row r="13" spans="1:4" ht="16.5" customHeight="1">
      <c r="A13" s="313" t="s">
        <v>31</v>
      </c>
      <c r="B13" s="313"/>
      <c r="C13" s="14">
        <v>11</v>
      </c>
      <c r="D13" s="94">
        <v>282</v>
      </c>
    </row>
    <row r="14" spans="1:4" ht="16.5" customHeight="1">
      <c r="A14" s="313" t="s">
        <v>107</v>
      </c>
      <c r="B14" s="313"/>
      <c r="C14" s="14">
        <v>12</v>
      </c>
      <c r="D14" s="94">
        <v>190</v>
      </c>
    </row>
    <row r="15" spans="1:4" ht="16.5" customHeight="1">
      <c r="A15" s="313" t="s">
        <v>111</v>
      </c>
      <c r="B15" s="313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/>
      <c r="D23" s="315"/>
    </row>
    <row r="24" spans="1:4" ht="12.75">
      <c r="A24" s="69" t="s">
        <v>103</v>
      </c>
      <c r="B24" s="88"/>
      <c r="C24" s="246"/>
      <c r="D24" s="246"/>
    </row>
    <row r="25" spans="1:4" ht="12.75">
      <c r="A25" s="68" t="s">
        <v>104</v>
      </c>
      <c r="B25" s="89"/>
      <c r="C25" s="246"/>
      <c r="D25" s="246"/>
    </row>
    <row r="26" ht="15.75" customHeight="1"/>
    <row r="27" spans="3:4" ht="12.75" customHeight="1">
      <c r="C27" s="312" t="s">
        <v>208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&amp;L0B94B6B2&amp;CФорма № 1-мзс, Підрозділ: Володарсько-Волинський районний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2020-01-21T06:42:33Z</cp:lastPrinted>
  <dcterms:created xsi:type="dcterms:W3CDTF">2004-04-20T14:33:35Z</dcterms:created>
  <dcterms:modified xsi:type="dcterms:W3CDTF">2020-01-21T06:43:48Z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0B94B6B2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