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<sst xmlns="http://schemas.openxmlformats.org/spreadsheetml/2006/main" count="154" uniqueCount="126">
  <si>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</si>
  <si>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</si>
  <si>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</si>
  <si>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</si>
  <si>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</si>
  <si>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</si>
  <si>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</si>
  <si>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</si>
  <si>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</si>
  <si>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</si>
  <si>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</si>
  <si>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</si>
  <si>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</si>
  <si>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</si>
  <si>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</si>
  <si>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</si>
  <si>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</si>
  <si>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</si>
  <si>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</si>
  <si>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</si>
  <si>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</si>
  <si>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</si>
  <si>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</si>
  <si>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</si>
  <si>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</si>
  <si>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</si>
  <si>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</si>
  <si>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</si>
  <si>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</si>
  <si>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</si>
  <si>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</si>
  <si>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</si>
  <si>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</si>
  <si>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</si>
  <si>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</si>
  <si>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</si>
  <si>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</si>
  <si>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</si>
  <si>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</si>
  <si>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</si>
  <si>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</si>
  <si>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</si>
  <si>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</si>
  <si>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</si>
  <si>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</si>
  <si>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</si>
  <si>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</si>
  <si>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</si>
  <si>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</si>
  <si>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</si>
  <si>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</si>
  <si>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</si>
  <si>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</si>
  <si>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</si>
  <si>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</si>
  <si>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</si>
  <si>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</si>
  <si>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</si>
  <si>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</si>
  <si>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</si>
  <si>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</si>
  <si>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</si>
  <si>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</si>
  <si>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</si>
  <si>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</si>
  <si>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</si>
  <si>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</si>
  <si>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</si>
  <si>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</si>
  <si>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</si>
  <si>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</si>
  <si>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</si>
  <si>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</si>
  <si>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</si>
  <si>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</si>
  <si>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</si>
  <si>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</si>
  <si>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</si>
  <si>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</si>
  <si>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</si>
  <si>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</si>
  <si>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</si>
  <si>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</si>
  <si>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</si>
  <si>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</si>
  <si>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</si>
  <si>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</si>
  <si>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</si>
  <si>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</si>
  <si>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</si>
  <si>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</si>
  <si>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</si>
  <si>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</si>
  <si>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</si>
  <si>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</si>
  <si>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</si>
  <si>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</si>
  <si>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</si>
  <si>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</si>
  <si>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</si>
  <si>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</si>
  <si>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</si>
  <si>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</si>
  <si>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</si>
  <si>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</si>
  <si>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</si>
  <si>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</si>
  <si>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</si>
  <si>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</si>
  <si>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</si>
  <si>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</si>
  <si>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</si>
  <si>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</si>
  <si>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</si>
  <si>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</si>
  <si>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</si>
  <si>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</si>
  <si>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</si>
  <si>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</si>
  <si>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</si>
  <si>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</si>
  <si>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</si>
  <si>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</si>
  <si>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>Л.В. Яковенко</t>
  </si>
  <si>
    <t>Т.А. Гранисевич</t>
  </si>
  <si>
    <t>2 квітня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</si>
</sst>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&amp;L2976303F&amp;C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60</v>
      </c>
      <c r="D6" s="96">
        <f>SUM(D7,D10,D13,D14,D15,D21,D24,D25,D18,D19,D20)</f>
        <v>64111</v>
      </c>
      <c r="E6" s="96">
        <f>SUM(E7,E10,E13,E14,E15,E21,E24,E25,E18,E19,E20)</f>
        <v>47</v>
      </c>
      <c r="F6" s="96">
        <f>SUM(F7,F10,F13,F14,F15,F21,F24,F25,F18,F19,F20)</f>
        <v>56747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13</v>
      </c>
      <c r="L6" s="96">
        <f>SUM(L7,L10,L13,L14,L15,L21,L24,L25,L18,L19,L20)</f>
        <v>5885.6</v>
      </c>
    </row>
    <row r="7" spans="1:12" ht="16.5" customHeight="1">
      <c r="A7" s="87">
        <v>2</v>
      </c>
      <c r="B7" s="90" t="s">
        <v>74</v>
      </c>
      <c r="C7" s="97">
        <v>23</v>
      </c>
      <c r="D7" s="97">
        <v>39517.6</v>
      </c>
      <c r="E7" s="97">
        <v>21</v>
      </c>
      <c r="F7" s="97">
        <v>36995.2</v>
      </c>
      <c r="G7" s="97"/>
      <c r="H7" s="97"/>
      <c r="I7" s="97"/>
      <c r="J7" s="97"/>
      <c r="K7" s="97">
        <v>2</v>
      </c>
      <c r="L7" s="97">
        <v>1681.6</v>
      </c>
    </row>
    <row r="8" spans="1:12" ht="16.5" customHeight="1">
      <c r="A8" s="87">
        <v>3</v>
      </c>
      <c r="B8" s="91" t="s">
        <v>75</v>
      </c>
      <c r="C8" s="97">
        <v>16</v>
      </c>
      <c r="D8" s="97">
        <v>33632</v>
      </c>
      <c r="E8" s="97">
        <v>16</v>
      </c>
      <c r="F8" s="97">
        <v>33632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7</v>
      </c>
      <c r="D9" s="97">
        <v>5885.6</v>
      </c>
      <c r="E9" s="97">
        <v>5</v>
      </c>
      <c r="F9" s="97">
        <v>3363.2</v>
      </c>
      <c r="G9" s="97"/>
      <c r="H9" s="97"/>
      <c r="I9" s="97"/>
      <c r="J9" s="97"/>
      <c r="K9" s="97">
        <v>2</v>
      </c>
      <c r="L9" s="97">
        <v>1681.6</v>
      </c>
    </row>
    <row r="10" spans="1:12" ht="19.5" customHeight="1">
      <c r="A10" s="87">
        <v>5</v>
      </c>
      <c r="B10" s="90" t="s">
        <v>77</v>
      </c>
      <c r="C10" s="97">
        <v>18</v>
      </c>
      <c r="D10" s="97">
        <v>15134.4</v>
      </c>
      <c r="E10" s="97">
        <v>15</v>
      </c>
      <c r="F10" s="97">
        <v>12046.8</v>
      </c>
      <c r="G10" s="97"/>
      <c r="H10" s="97"/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15134.4</v>
      </c>
      <c r="E12" s="97">
        <v>15</v>
      </c>
      <c r="F12" s="97">
        <v>12046.8</v>
      </c>
      <c r="G12" s="97"/>
      <c r="H12" s="97"/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6</v>
      </c>
      <c r="D13" s="97">
        <v>5044.8</v>
      </c>
      <c r="E13" s="97">
        <v>6</v>
      </c>
      <c r="F13" s="97">
        <v>4972.4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</v>
      </c>
      <c r="D15" s="97">
        <v>2732.6</v>
      </c>
      <c r="E15" s="97">
        <v>5</v>
      </c>
      <c r="F15" s="97">
        <v>2732.6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</v>
      </c>
      <c r="D17" s="97">
        <v>1681.6</v>
      </c>
      <c r="E17" s="97">
        <v>4</v>
      </c>
      <c r="F17" s="97">
        <v>1681.6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8</v>
      </c>
      <c r="D18" s="97">
        <v>1681.6</v>
      </c>
      <c r="E18" s="97"/>
      <c r="F18" s="97"/>
      <c r="G18" s="97"/>
      <c r="H18" s="97"/>
      <c r="I18" s="97"/>
      <c r="J18" s="97"/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840.8</v>
      </c>
      <c r="E39" s="96">
        <f>SUM(E40,E47,E48,E49)</f>
        <v>1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840.8</v>
      </c>
      <c r="E40" s="97">
        <f>SUM(E41,E44)</f>
        <v>1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840.8</v>
      </c>
      <c r="E44" s="97">
        <v>1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840.8</v>
      </c>
      <c r="E46" s="97">
        <v>1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61</v>
      </c>
      <c r="D56" s="96">
        <f t="shared" si="0"/>
        <v>64951.8</v>
      </c>
      <c r="E56" s="96">
        <f t="shared" si="0"/>
        <v>48</v>
      </c>
      <c r="F56" s="96">
        <f t="shared" si="0"/>
        <v>57587.8</v>
      </c>
      <c r="G56" s="96">
        <f t="shared" si="0"/>
        <v>0</v>
      </c>
      <c r="H56" s="96">
        <f t="shared" si="0"/>
        <v>0</v>
      </c>
      <c r="I56" s="96">
        <f t="shared" si="0"/>
        <v>0</v>
      </c>
      <c r="J56" s="96">
        <f t="shared" si="0"/>
        <v>0</v>
      </c>
      <c r="K56" s="96">
        <f t="shared" si="0"/>
        <v>13</v>
      </c>
      <c r="L56" s="96">
        <f t="shared" si="0"/>
        <v>5885.6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&amp;L2976303F&amp;CФорма № 10, Підрозділ: Володарсько-Волинський районний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</v>
      </c>
      <c r="F4" s="93">
        <f>SUM(F5:F25)</f>
        <v>5885.6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</v>
      </c>
      <c r="F7" s="95">
        <v>4204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&amp;L2976303F&amp;CФорма № 10, Підрозділ: Володарсько-Волинський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2020-04-03T10:22:40Z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2976303F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