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<sst xmlns="http://schemas.openxmlformats.org/spreadsheetml/2006/main" count="154" uniqueCount="126">
  <si>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</si>
  <si>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</si>
  <si>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</si>
  <si>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</si>
  <si>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</si>
  <si>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</si>
  <si>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</si>
  <si>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</si>
  <si>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</si>
  <si>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</si>
  <si>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</si>
  <si>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</si>
  <si>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</si>
  <si>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</si>
  <si>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</si>
  <si>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</si>
  <si>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</si>
  <si>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</si>
  <si>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</si>
  <si>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</si>
  <si>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</si>
  <si>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</si>
  <si>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</si>
  <si>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</si>
  <si>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</si>
  <si>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</si>
  <si>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</si>
  <si>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</si>
  <si>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</si>
  <si>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</si>
  <si>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</si>
  <si>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</si>
  <si>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</si>
  <si>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</si>
  <si>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</si>
  <si>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</si>
  <si>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</si>
  <si>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</si>
  <si>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</si>
  <si>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</si>
  <si>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</si>
  <si>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</si>
  <si>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</si>
  <si>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</si>
  <si>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</si>
  <si>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</si>
  <si>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</si>
  <si>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</si>
  <si>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</si>
  <si>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</si>
  <si>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</si>
  <si>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</si>
  <si>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</si>
  <si>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</si>
  <si>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</si>
  <si>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</si>
  <si>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</si>
  <si>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</si>
  <si>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</si>
  <si>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</si>
  <si>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</si>
  <si>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</si>
  <si>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</si>
  <si>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</si>
  <si>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</si>
  <si>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</si>
  <si>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</si>
  <si>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</si>
  <si>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</si>
  <si>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</si>
  <si>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</si>
  <si>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</si>
  <si>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</si>
  <si>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</si>
  <si>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</si>
  <si>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</si>
  <si>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</si>
  <si>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</si>
  <si>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</si>
  <si>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</si>
  <si>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</si>
  <si>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</si>
  <si>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</si>
  <si>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</si>
  <si>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</si>
  <si>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</si>
  <si>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</si>
  <si>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</si>
  <si>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</si>
  <si>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</si>
  <si>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</si>
  <si>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</si>
  <si>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</si>
  <si>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</si>
  <si>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</si>
  <si>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</si>
  <si>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</si>
  <si>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</si>
  <si>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</si>
  <si>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</si>
  <si>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</si>
  <si>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</si>
  <si>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</si>
  <si>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</si>
  <si>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</si>
  <si>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</si>
  <si>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</si>
  <si>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</si>
  <si>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</si>
  <si>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</si>
  <si>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</si>
  <si>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</si>
  <si>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</si>
  <si>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</si>
  <si>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</si>
  <si>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</si>
  <si>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</si>
  <si>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</si>
  <si>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2019 року</t>
  </si>
  <si>
    <t>Володарсько-Волинський районний суд Житомирської області</t>
  </si>
  <si>
    <t>12101. Житомирська область.смт. Хорошів</t>
  </si>
  <si>
    <t>вул. Героїв України</t>
  </si>
  <si>
    <t/>
  </si>
  <si>
    <t>Л.В. Яковенко</t>
  </si>
  <si>
    <t>Т.А. Гранисевич</t>
  </si>
  <si>
    <t>4 жовтня 2019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</si>
</sst>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&amp;L47C1F1C5&amp;C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457</v>
      </c>
      <c r="D6" s="96">
        <f>SUM(D7,D10,D13,D14,D15,D21,D24,D25,D18,D19,D20)</f>
        <v>406389.12000000005</v>
      </c>
      <c r="E6" s="96">
        <f>SUM(E7,E10,E13,E14,E15,E21,E24,E25,E18,E19,E20)</f>
        <v>298</v>
      </c>
      <c r="F6" s="96">
        <f>SUM(F7,F10,F13,F14,F15,F21,F24,F25,F18,F19,F20)</f>
        <v>329259.02999999997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56</v>
      </c>
      <c r="J6" s="96">
        <f>SUM(J7,J10,J13,J14,J15,J21,J24,J25,J18,J19,J20)</f>
        <v>24184.9</v>
      </c>
      <c r="K6" s="96">
        <f>SUM(K7,K10,K13,K14,K15,K21,K24,K25,K18,K19,K20)</f>
        <v>114</v>
      </c>
      <c r="L6" s="96">
        <f>SUM(L7,L10,L13,L14,L15,L21,L24,L25,L18,L19,L20)</f>
        <v>55500.90000000001</v>
      </c>
    </row>
    <row r="7" spans="1:12" ht="16.5" customHeight="1">
      <c r="A7" s="87">
        <v>2</v>
      </c>
      <c r="B7" s="90" t="s">
        <v>74</v>
      </c>
      <c r="C7" s="97">
        <v>132</v>
      </c>
      <c r="D7" s="97">
        <v>210510.72</v>
      </c>
      <c r="E7" s="97">
        <v>113</v>
      </c>
      <c r="F7" s="97">
        <v>195494.63</v>
      </c>
      <c r="G7" s="97"/>
      <c r="H7" s="97"/>
      <c r="I7" s="97">
        <v>1</v>
      </c>
      <c r="J7" s="97">
        <v>551.2</v>
      </c>
      <c r="K7" s="97">
        <v>18</v>
      </c>
      <c r="L7" s="97">
        <v>13831.2</v>
      </c>
    </row>
    <row r="8" spans="1:12" ht="16.5" customHeight="1">
      <c r="A8" s="87">
        <v>3</v>
      </c>
      <c r="B8" s="91" t="s">
        <v>75</v>
      </c>
      <c r="C8" s="97">
        <v>81</v>
      </c>
      <c r="D8" s="97">
        <v>158094.19</v>
      </c>
      <c r="E8" s="97">
        <v>81</v>
      </c>
      <c r="F8" s="97">
        <v>157614.19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51</v>
      </c>
      <c r="D9" s="97">
        <v>52416.53</v>
      </c>
      <c r="E9" s="97">
        <v>32</v>
      </c>
      <c r="F9" s="97">
        <v>37880.44</v>
      </c>
      <c r="G9" s="97"/>
      <c r="H9" s="97"/>
      <c r="I9" s="97">
        <v>1</v>
      </c>
      <c r="J9" s="97">
        <v>551.2</v>
      </c>
      <c r="K9" s="97">
        <v>18</v>
      </c>
      <c r="L9" s="97">
        <v>13831.2</v>
      </c>
    </row>
    <row r="10" spans="1:12" ht="19.5" customHeight="1">
      <c r="A10" s="87">
        <v>5</v>
      </c>
      <c r="B10" s="90" t="s">
        <v>77</v>
      </c>
      <c r="C10" s="97">
        <v>111</v>
      </c>
      <c r="D10" s="97">
        <v>101365.2</v>
      </c>
      <c r="E10" s="97">
        <v>68</v>
      </c>
      <c r="F10" s="97">
        <v>66155</v>
      </c>
      <c r="G10" s="97"/>
      <c r="H10" s="97"/>
      <c r="I10" s="97">
        <v>18</v>
      </c>
      <c r="J10" s="97">
        <v>14475.2</v>
      </c>
      <c r="K10" s="97">
        <v>32</v>
      </c>
      <c r="L10" s="97">
        <v>23420.2</v>
      </c>
    </row>
    <row r="11" spans="1:12" ht="19.5" customHeight="1">
      <c r="A11" s="87">
        <v>6</v>
      </c>
      <c r="B11" s="91" t="s">
        <v>78</v>
      </c>
      <c r="C11" s="97">
        <v>14</v>
      </c>
      <c r="D11" s="97">
        <v>26894</v>
      </c>
      <c r="E11" s="97">
        <v>13</v>
      </c>
      <c r="F11" s="97">
        <v>23052</v>
      </c>
      <c r="G11" s="97"/>
      <c r="H11" s="97"/>
      <c r="I11" s="97">
        <v>1</v>
      </c>
      <c r="J11" s="97">
        <v>704.8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97</v>
      </c>
      <c r="D12" s="97">
        <v>74471.2</v>
      </c>
      <c r="E12" s="97">
        <v>55</v>
      </c>
      <c r="F12" s="97">
        <v>43103</v>
      </c>
      <c r="G12" s="97"/>
      <c r="H12" s="97"/>
      <c r="I12" s="97">
        <v>17</v>
      </c>
      <c r="J12" s="97">
        <v>13770.4</v>
      </c>
      <c r="K12" s="97">
        <v>32</v>
      </c>
      <c r="L12" s="97">
        <v>23420.2</v>
      </c>
    </row>
    <row r="13" spans="1:12" ht="15" customHeight="1">
      <c r="A13" s="87">
        <v>8</v>
      </c>
      <c r="B13" s="90" t="s">
        <v>18</v>
      </c>
      <c r="C13" s="97">
        <v>64</v>
      </c>
      <c r="D13" s="97">
        <v>49177.6000000001</v>
      </c>
      <c r="E13" s="97">
        <v>57</v>
      </c>
      <c r="F13" s="97">
        <v>43799.1</v>
      </c>
      <c r="G13" s="97"/>
      <c r="H13" s="97"/>
      <c r="I13" s="97">
        <v>4</v>
      </c>
      <c r="J13" s="97">
        <v>2819.2</v>
      </c>
      <c r="K13" s="97">
        <v>3</v>
      </c>
      <c r="L13" s="97">
        <v>2305.2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65</v>
      </c>
      <c r="D15" s="97">
        <v>29007.1</v>
      </c>
      <c r="E15" s="97">
        <v>55</v>
      </c>
      <c r="F15" s="97">
        <v>22865.7</v>
      </c>
      <c r="G15" s="97"/>
      <c r="H15" s="97"/>
      <c r="I15" s="97"/>
      <c r="J15" s="97"/>
      <c r="K15" s="97">
        <v>10</v>
      </c>
      <c r="L15" s="97">
        <v>6147.2</v>
      </c>
    </row>
    <row r="16" spans="1:12" ht="21" customHeight="1">
      <c r="A16" s="87">
        <v>11</v>
      </c>
      <c r="B16" s="91" t="s">
        <v>78</v>
      </c>
      <c r="C16" s="97">
        <v>7</v>
      </c>
      <c r="D16" s="97">
        <v>6723.5</v>
      </c>
      <c r="E16" s="97">
        <v>3</v>
      </c>
      <c r="F16" s="97">
        <v>2886.5</v>
      </c>
      <c r="G16" s="97"/>
      <c r="H16" s="97"/>
      <c r="I16" s="97"/>
      <c r="J16" s="97"/>
      <c r="K16" s="97">
        <v>4</v>
      </c>
      <c r="L16" s="97">
        <v>3842</v>
      </c>
    </row>
    <row r="17" spans="1:12" ht="21" customHeight="1">
      <c r="A17" s="87">
        <v>12</v>
      </c>
      <c r="B17" s="91" t="s">
        <v>79</v>
      </c>
      <c r="C17" s="97">
        <v>58</v>
      </c>
      <c r="D17" s="97">
        <v>22283.6</v>
      </c>
      <c r="E17" s="97">
        <v>52</v>
      </c>
      <c r="F17" s="97">
        <v>19979.2</v>
      </c>
      <c r="G17" s="97"/>
      <c r="H17" s="97"/>
      <c r="I17" s="97"/>
      <c r="J17" s="97"/>
      <c r="K17" s="97">
        <v>6</v>
      </c>
      <c r="L17" s="97">
        <v>2305.2</v>
      </c>
    </row>
    <row r="18" spans="1:12" ht="21" customHeight="1">
      <c r="A18" s="87">
        <v>13</v>
      </c>
      <c r="B18" s="99" t="s">
        <v>104</v>
      </c>
      <c r="C18" s="97">
        <v>85</v>
      </c>
      <c r="D18" s="97">
        <v>16328.5</v>
      </c>
      <c r="E18" s="97">
        <v>5</v>
      </c>
      <c r="F18" s="97">
        <v>944.6</v>
      </c>
      <c r="G18" s="97"/>
      <c r="H18" s="97"/>
      <c r="I18" s="97">
        <v>33</v>
      </c>
      <c r="J18" s="97">
        <v>6339.3</v>
      </c>
      <c r="K18" s="97">
        <v>51</v>
      </c>
      <c r="L18" s="97">
        <v>9797.10000000001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7</v>
      </c>
      <c r="D39" s="96">
        <f>SUM(D40,D47,D48,D49)</f>
        <v>6531.4</v>
      </c>
      <c r="E39" s="96">
        <f>SUM(E40,E47,E48,E49)</f>
        <v>3</v>
      </c>
      <c r="F39" s="96">
        <f>SUM(F40,F47,F48,F49)</f>
        <v>3457.8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4</v>
      </c>
      <c r="L39" s="96">
        <f>SUM(L40,L47,L48,L49)</f>
        <v>3073.6</v>
      </c>
    </row>
    <row r="40" spans="1:12" ht="24" customHeight="1">
      <c r="A40" s="87">
        <v>35</v>
      </c>
      <c r="B40" s="90" t="s">
        <v>85</v>
      </c>
      <c r="C40" s="97">
        <f>SUM(C41,C44)</f>
        <v>7</v>
      </c>
      <c r="D40" s="97">
        <f>SUM(D41,D44)</f>
        <v>6531.4</v>
      </c>
      <c r="E40" s="97">
        <f>SUM(E41,E44)</f>
        <v>3</v>
      </c>
      <c r="F40" s="97">
        <f>SUM(F41,F44)</f>
        <v>3457.8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4</v>
      </c>
      <c r="L40" s="97">
        <f>SUM(L41,L44)</f>
        <v>3073.6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1921</v>
      </c>
      <c r="E41" s="97">
        <v>1</v>
      </c>
      <c r="F41" s="97">
        <v>1921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>
        <v>1</v>
      </c>
      <c r="D42" s="97">
        <v>1921</v>
      </c>
      <c r="E42" s="97">
        <v>1</v>
      </c>
      <c r="F42" s="97">
        <v>1921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6</v>
      </c>
      <c r="D44" s="97">
        <v>4610.4</v>
      </c>
      <c r="E44" s="97">
        <v>2</v>
      </c>
      <c r="F44" s="97">
        <v>1536.8</v>
      </c>
      <c r="G44" s="97"/>
      <c r="H44" s="97"/>
      <c r="I44" s="97"/>
      <c r="J44" s="97"/>
      <c r="K44" s="97">
        <v>4</v>
      </c>
      <c r="L44" s="97">
        <v>3073.6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6</v>
      </c>
      <c r="D46" s="97">
        <v>4610.4</v>
      </c>
      <c r="E46" s="97">
        <v>2</v>
      </c>
      <c r="F46" s="97">
        <v>1536.8</v>
      </c>
      <c r="G46" s="97"/>
      <c r="H46" s="97"/>
      <c r="I46" s="97"/>
      <c r="J46" s="97"/>
      <c r="K46" s="97">
        <v>4</v>
      </c>
      <c r="L46" s="97">
        <v>3073.6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</v>
      </c>
      <c r="D50" s="96">
        <f>SUM(D51:D54)</f>
        <v>126.78999999999999</v>
      </c>
      <c r="E50" s="96">
        <f>SUM(E51:E54)</f>
        <v>3</v>
      </c>
      <c r="F50" s="96">
        <f>SUM(F51:F54)</f>
        <v>126.75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69.16</v>
      </c>
      <c r="E51" s="97">
        <v>2</v>
      </c>
      <c r="F51" s="97">
        <v>69.15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57.63</v>
      </c>
      <c r="E52" s="97">
        <v>1</v>
      </c>
      <c r="F52" s="97">
        <v>57.6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243</v>
      </c>
      <c r="D55" s="96">
        <v>93360.5999999996</v>
      </c>
      <c r="E55" s="96">
        <v>85</v>
      </c>
      <c r="F55" s="96">
        <v>35352.4</v>
      </c>
      <c r="G55" s="96"/>
      <c r="H55" s="96"/>
      <c r="I55" s="96">
        <v>243</v>
      </c>
      <c r="J55" s="96">
        <v>93360.5999999996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710</v>
      </c>
      <c r="D56" s="96">
        <f t="shared" si="0"/>
        <v>506407.9099999997</v>
      </c>
      <c r="E56" s="96">
        <f t="shared" si="0"/>
        <v>389</v>
      </c>
      <c r="F56" s="96">
        <f t="shared" si="0"/>
        <v>368195.98</v>
      </c>
      <c r="G56" s="96">
        <f t="shared" si="0"/>
        <v>0</v>
      </c>
      <c r="H56" s="96">
        <f t="shared" si="0"/>
        <v>0</v>
      </c>
      <c r="I56" s="96">
        <f t="shared" si="0"/>
        <v>299</v>
      </c>
      <c r="J56" s="96">
        <f t="shared" si="0"/>
        <v>117545.49999999959</v>
      </c>
      <c r="K56" s="96">
        <f t="shared" si="0"/>
        <v>118</v>
      </c>
      <c r="L56" s="96">
        <f t="shared" si="0"/>
        <v>58574.50000000001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&amp;L47C1F1C5&amp;CФорма № 10, Підрозділ: Володарсько-Волинський районний суд Житомирської області,
 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115</v>
      </c>
      <c r="F4" s="93">
        <f>SUM(F5:F25)</f>
        <v>56669.5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15</v>
      </c>
      <c r="F5" s="95">
        <v>11526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768.4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80</v>
      </c>
      <c r="F7" s="95">
        <v>31312.3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3</v>
      </c>
      <c r="F9" s="95">
        <v>2881.5</v>
      </c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12</v>
      </c>
      <c r="F13" s="95">
        <v>7491.9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768.4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1921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&amp;L47C1F1C5&amp;CФорма № 10, Підрозділ: Володарсько-Волинський районний суд Житомирської області,
 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2018-03-15T14:08:04Z</cp:lastPrinted>
  <dcterms:created xsi:type="dcterms:W3CDTF">2015-09-09T10:27:37Z</dcterms:created>
  <dcterms:modified xsi:type="dcterms:W3CDTF">2019-10-09T09:27:56Z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10_00276_3.2019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47C1F1C5</vt:lpwstr>
  </property>
  <property fmtid="{D5CDD505-2E9C-101B-9397-08002B2CF9AE}" pid="10" name="Підрозд">
    <vt:lpwstr>Володарсько-Волинський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475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