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<sst xmlns="http://schemas.openxmlformats.org/spreadsheetml/2006/main" count="154" uniqueCount="126">
  <si>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</si>
  <si>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</si>
  <si>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</si>
  <si>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</si>
  <si>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</si>
  <si>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</si>
  <si>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</si>
  <si>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</si>
  <si>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</si>
  <si>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</si>
  <si>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</si>
  <si>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</si>
  <si>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</si>
  <si>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</si>
  <si>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</si>
  <si>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</si>
  <si>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</si>
  <si>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</si>
  <si>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</si>
  <si>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</si>
  <si>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</si>
  <si>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</si>
  <si>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</si>
  <si>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</si>
  <si>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</si>
  <si>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</si>
  <si>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</si>
  <si>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</si>
  <si>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</si>
  <si>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</si>
  <si>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</si>
  <si>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</si>
  <si>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</si>
  <si>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</si>
  <si>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</si>
  <si>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</si>
  <si>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</si>
  <si>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</si>
  <si>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</si>
  <si>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</si>
  <si>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</si>
  <si>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</si>
  <si>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</si>
  <si>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</si>
  <si>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</si>
  <si>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</si>
  <si>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</si>
  <si>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</si>
  <si>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</si>
  <si>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</si>
  <si>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</si>
  <si>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</si>
  <si>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</si>
  <si>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</si>
  <si>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</si>
  <si>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</si>
  <si>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</si>
  <si>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</si>
  <si>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</si>
  <si>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</si>
  <si>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</si>
  <si>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</si>
  <si>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</si>
  <si>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</si>
  <si>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</si>
  <si>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</si>
  <si>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</si>
  <si>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</si>
  <si>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</si>
  <si>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</si>
  <si>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</si>
  <si>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</si>
  <si>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</si>
  <si>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</si>
  <si>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</si>
  <si>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</si>
  <si>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</si>
  <si>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</si>
  <si>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</si>
  <si>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</si>
  <si>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</si>
  <si>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</si>
  <si>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</si>
  <si>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</si>
  <si>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</si>
  <si>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</si>
  <si>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</si>
  <si>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</si>
  <si>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</si>
  <si>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</si>
  <si>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</si>
  <si>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</si>
  <si>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</si>
  <si>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</si>
  <si>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</si>
  <si>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</si>
  <si>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</si>
  <si>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</si>
  <si>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</si>
  <si>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</si>
  <si>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</si>
  <si>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</si>
  <si>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</si>
  <si>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</si>
  <si>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</si>
  <si>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</si>
  <si>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</si>
  <si>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</si>
  <si>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</si>
  <si>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</si>
  <si>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</si>
  <si>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</si>
  <si>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</si>
  <si>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</si>
  <si>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</si>
  <si>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</si>
  <si>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</si>
  <si>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</si>
  <si>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</si>
  <si>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</si>
  <si>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</si>
  <si>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</si>
  <si>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</si>
  <si>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>Л.В. Яковенко</t>
  </si>
  <si>
    <t>Т.А. Гранисевич</t>
  </si>
  <si>
    <t>8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</si>
</sst>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&amp;LEC4FA73C&amp;C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518</v>
      </c>
      <c r="D6" s="96">
        <f>SUM(D7,D10,D13,D14,D15,D21,D24,D25,D18,D19,D20)</f>
        <v>469969.4800000001</v>
      </c>
      <c r="E6" s="96">
        <f>SUM(E7,E10,E13,E14,E15,E21,E24,E25,E18,E19,E20)</f>
        <v>346</v>
      </c>
      <c r="F6" s="96">
        <f>SUM(F7,F10,F13,F14,F15,F21,F24,F25,F18,F19,F20)</f>
        <v>387476.2700000001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56</v>
      </c>
      <c r="J6" s="96">
        <f>SUM(J7,J10,J13,J14,J15,J21,J24,J25,J18,J19,J20)</f>
        <v>24184.9</v>
      </c>
      <c r="K6" s="96">
        <f>SUM(K7,K10,K13,K14,K15,K21,K24,K25,K18,K19,K20)</f>
        <v>127</v>
      </c>
      <c r="L6" s="96">
        <f>SUM(L7,L10,L13,L14,L15,L21,L24,L25,L18,L19,L20)</f>
        <v>60879.7</v>
      </c>
    </row>
    <row r="7" spans="1:12" ht="16.5" customHeight="1">
      <c r="A7" s="87">
        <v>2</v>
      </c>
      <c r="B7" s="90" t="s">
        <v>74</v>
      </c>
      <c r="C7" s="97">
        <v>158</v>
      </c>
      <c r="D7" s="97">
        <v>252575.88</v>
      </c>
      <c r="E7" s="97">
        <v>138</v>
      </c>
      <c r="F7" s="97">
        <v>236791.39</v>
      </c>
      <c r="G7" s="97"/>
      <c r="H7" s="97"/>
      <c r="I7" s="97">
        <v>1</v>
      </c>
      <c r="J7" s="97">
        <v>551.2</v>
      </c>
      <c r="K7" s="97">
        <v>19</v>
      </c>
      <c r="L7" s="97">
        <v>14599.6</v>
      </c>
    </row>
    <row r="8" spans="1:12" ht="16.5" customHeight="1">
      <c r="A8" s="87">
        <v>3</v>
      </c>
      <c r="B8" s="91" t="s">
        <v>75</v>
      </c>
      <c r="C8" s="97">
        <v>100</v>
      </c>
      <c r="D8" s="97">
        <v>194593.19</v>
      </c>
      <c r="E8" s="97">
        <v>100</v>
      </c>
      <c r="F8" s="97">
        <v>194113.19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58</v>
      </c>
      <c r="D9" s="97">
        <v>57982.6900000001</v>
      </c>
      <c r="E9" s="97">
        <v>38</v>
      </c>
      <c r="F9" s="97">
        <v>42678.2</v>
      </c>
      <c r="G9" s="97"/>
      <c r="H9" s="97"/>
      <c r="I9" s="97">
        <v>1</v>
      </c>
      <c r="J9" s="97">
        <v>551.2</v>
      </c>
      <c r="K9" s="97">
        <v>19</v>
      </c>
      <c r="L9" s="97">
        <v>14599.6</v>
      </c>
    </row>
    <row r="10" spans="1:12" ht="19.5" customHeight="1">
      <c r="A10" s="87">
        <v>5</v>
      </c>
      <c r="B10" s="90" t="s">
        <v>77</v>
      </c>
      <c r="C10" s="97">
        <v>124</v>
      </c>
      <c r="D10" s="97">
        <v>111354.4</v>
      </c>
      <c r="E10" s="97">
        <v>77</v>
      </c>
      <c r="F10" s="97">
        <v>73086.28</v>
      </c>
      <c r="G10" s="97"/>
      <c r="H10" s="97"/>
      <c r="I10" s="97">
        <v>18</v>
      </c>
      <c r="J10" s="97">
        <v>14475.2</v>
      </c>
      <c r="K10" s="97">
        <v>36</v>
      </c>
      <c r="L10" s="97">
        <v>26493.8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26894</v>
      </c>
      <c r="E11" s="97">
        <v>13</v>
      </c>
      <c r="F11" s="97">
        <v>23052</v>
      </c>
      <c r="G11" s="97"/>
      <c r="H11" s="97"/>
      <c r="I11" s="97">
        <v>1</v>
      </c>
      <c r="J11" s="97">
        <v>704.8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110</v>
      </c>
      <c r="D12" s="97">
        <v>84460.3999999999</v>
      </c>
      <c r="E12" s="97">
        <v>64</v>
      </c>
      <c r="F12" s="97">
        <v>50034.2800000001</v>
      </c>
      <c r="G12" s="97"/>
      <c r="H12" s="97"/>
      <c r="I12" s="97">
        <v>17</v>
      </c>
      <c r="J12" s="97">
        <v>13770.4</v>
      </c>
      <c r="K12" s="97">
        <v>36</v>
      </c>
      <c r="L12" s="97">
        <v>26493.8</v>
      </c>
    </row>
    <row r="13" spans="1:12" ht="15" customHeight="1">
      <c r="A13" s="87">
        <v>8</v>
      </c>
      <c r="B13" s="90" t="s">
        <v>18</v>
      </c>
      <c r="C13" s="97">
        <v>76</v>
      </c>
      <c r="D13" s="97">
        <v>58398.4000000001</v>
      </c>
      <c r="E13" s="97">
        <v>69</v>
      </c>
      <c r="F13" s="97">
        <v>53019.9000000001</v>
      </c>
      <c r="G13" s="97"/>
      <c r="H13" s="97"/>
      <c r="I13" s="97">
        <v>4</v>
      </c>
      <c r="J13" s="97">
        <v>2819.2</v>
      </c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67</v>
      </c>
      <c r="D15" s="97">
        <v>29775.5</v>
      </c>
      <c r="E15" s="97">
        <v>57</v>
      </c>
      <c r="F15" s="97">
        <v>23634.1</v>
      </c>
      <c r="G15" s="97"/>
      <c r="H15" s="97"/>
      <c r="I15" s="97"/>
      <c r="J15" s="97"/>
      <c r="K15" s="97">
        <v>10</v>
      </c>
      <c r="L15" s="97">
        <v>6147.2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>
        <v>3</v>
      </c>
      <c r="F16" s="97">
        <v>2886.5</v>
      </c>
      <c r="G16" s="97"/>
      <c r="H16" s="97"/>
      <c r="I16" s="97"/>
      <c r="J16" s="97"/>
      <c r="K16" s="97">
        <v>4</v>
      </c>
      <c r="L16" s="97">
        <v>3842</v>
      </c>
    </row>
    <row r="17" spans="1:12" ht="21" customHeight="1">
      <c r="A17" s="87">
        <v>12</v>
      </c>
      <c r="B17" s="91" t="s">
        <v>79</v>
      </c>
      <c r="C17" s="97">
        <v>60</v>
      </c>
      <c r="D17" s="97">
        <v>23052</v>
      </c>
      <c r="E17" s="97">
        <v>54</v>
      </c>
      <c r="F17" s="97">
        <v>20747.6</v>
      </c>
      <c r="G17" s="97"/>
      <c r="H17" s="97"/>
      <c r="I17" s="97"/>
      <c r="J17" s="97"/>
      <c r="K17" s="97">
        <v>6</v>
      </c>
      <c r="L17" s="97">
        <v>2305.2</v>
      </c>
    </row>
    <row r="18" spans="1:12" ht="21" customHeight="1">
      <c r="A18" s="87">
        <v>13</v>
      </c>
      <c r="B18" s="99" t="s">
        <v>104</v>
      </c>
      <c r="C18" s="97">
        <v>93</v>
      </c>
      <c r="D18" s="97">
        <v>17865.3</v>
      </c>
      <c r="E18" s="97">
        <v>5</v>
      </c>
      <c r="F18" s="97">
        <v>944.6</v>
      </c>
      <c r="G18" s="97"/>
      <c r="H18" s="97"/>
      <c r="I18" s="97">
        <v>33</v>
      </c>
      <c r="J18" s="97">
        <v>6339.3</v>
      </c>
      <c r="K18" s="97">
        <v>59</v>
      </c>
      <c r="L18" s="97">
        <v>11333.9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8452.4</v>
      </c>
      <c r="E39" s="96">
        <f>SUM(E40,E47,E48,E49)</f>
        <v>4</v>
      </c>
      <c r="F39" s="96">
        <f>SUM(F40,F47,F48,F49)</f>
        <v>5378.8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4</v>
      </c>
      <c r="L39" s="96">
        <f>SUM(L40,L47,L48,L49)</f>
        <v>3073.6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8452.4</v>
      </c>
      <c r="E40" s="97">
        <f>SUM(E41,E44)</f>
        <v>4</v>
      </c>
      <c r="F40" s="97">
        <f>SUM(F41,F44)</f>
        <v>5378.8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3073.6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3842</v>
      </c>
      <c r="E41" s="97">
        <v>2</v>
      </c>
      <c r="F41" s="97">
        <v>3842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2</v>
      </c>
      <c r="D42" s="97">
        <v>3842</v>
      </c>
      <c r="E42" s="97">
        <v>2</v>
      </c>
      <c r="F42" s="97">
        <v>3842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4610.4</v>
      </c>
      <c r="E44" s="97">
        <v>2</v>
      </c>
      <c r="F44" s="97">
        <v>1536.8</v>
      </c>
      <c r="G44" s="97"/>
      <c r="H44" s="97"/>
      <c r="I44" s="97"/>
      <c r="J44" s="97"/>
      <c r="K44" s="97">
        <v>4</v>
      </c>
      <c r="L44" s="97">
        <v>3073.6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4610.4</v>
      </c>
      <c r="E46" s="97">
        <v>2</v>
      </c>
      <c r="F46" s="97">
        <v>1536.8</v>
      </c>
      <c r="G46" s="97"/>
      <c r="H46" s="97"/>
      <c r="I46" s="97"/>
      <c r="J46" s="97"/>
      <c r="K46" s="97">
        <v>4</v>
      </c>
      <c r="L46" s="97">
        <v>3073.6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126.78999999999999</v>
      </c>
      <c r="E50" s="96">
        <f>SUM(E51:E54)</f>
        <v>3</v>
      </c>
      <c r="F50" s="96">
        <f>SUM(F51:F54)</f>
        <v>126.75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69.16</v>
      </c>
      <c r="E51" s="97">
        <v>2</v>
      </c>
      <c r="F51" s="97">
        <v>69.15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243</v>
      </c>
      <c r="D55" s="96">
        <v>93360.5999999996</v>
      </c>
      <c r="E55" s="96">
        <v>86</v>
      </c>
      <c r="F55" s="96">
        <v>35736.6</v>
      </c>
      <c r="G55" s="96"/>
      <c r="H55" s="96"/>
      <c r="I55" s="96">
        <v>243</v>
      </c>
      <c r="J55" s="96">
        <v>93360.5999999996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772</v>
      </c>
      <c r="D56" s="96">
        <f t="shared" si="0"/>
        <v>571909.2699999997</v>
      </c>
      <c r="E56" s="96">
        <f t="shared" si="0"/>
        <v>439</v>
      </c>
      <c r="F56" s="96">
        <f t="shared" si="0"/>
        <v>428718.42000000004</v>
      </c>
      <c r="G56" s="96">
        <f t="shared" si="0"/>
        <v>0</v>
      </c>
      <c r="H56" s="96">
        <f t="shared" si="0"/>
        <v>0</v>
      </c>
      <c r="I56" s="96">
        <f t="shared" si="0"/>
        <v>299</v>
      </c>
      <c r="J56" s="96">
        <f t="shared" si="0"/>
        <v>117545.49999999959</v>
      </c>
      <c r="K56" s="96">
        <f t="shared" si="0"/>
        <v>131</v>
      </c>
      <c r="L56" s="96">
        <f t="shared" si="0"/>
        <v>63953.299999999996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&amp;LEC4FA73C&amp;CФорма № 10, Підрозділ: Володарсько-Волинський районний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128</v>
      </c>
      <c r="F4" s="93">
        <f>SUM(F5:F25)</f>
        <v>62048.30000000001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16</v>
      </c>
      <c r="F5" s="95">
        <v>12294.4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91</v>
      </c>
      <c r="F7" s="95">
        <v>35154.3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2881.5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768.4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12</v>
      </c>
      <c r="F13" s="95">
        <v>7491.9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1921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&amp;LEC4FA73C&amp;CФорма № 10, Підрозділ: Володарсько-Волинський 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2020-01-11T07:07:21Z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EC4FA73C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