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<sst xmlns="http://schemas.openxmlformats.org/spreadsheetml/2006/main" count="154" uniqueCount="126">
  <si>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</si>
  <si>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</si>
  <si>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</si>
  <si>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</si>
  <si>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</si>
  <si>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</si>
  <si>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</si>
  <si>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</si>
  <si>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</si>
  <si>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</si>
  <si>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</si>
  <si>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</si>
  <si>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</si>
  <si>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</si>
  <si>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</si>
  <si>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</si>
  <si>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</si>
  <si>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</si>
  <si>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</si>
  <si>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</si>
  <si>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</si>
  <si>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</si>
  <si>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</si>
  <si>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</si>
  <si>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</si>
  <si>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</si>
  <si>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</si>
  <si>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</si>
  <si>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</si>
  <si>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</si>
  <si>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</si>
  <si>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</si>
  <si>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</si>
  <si>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</si>
  <si>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</si>
  <si>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</si>
  <si>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</si>
  <si>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</si>
  <si>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</si>
  <si>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</si>
  <si>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</si>
  <si>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</si>
  <si>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</si>
  <si>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</si>
  <si>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</si>
  <si>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</si>
  <si>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</si>
  <si>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</si>
  <si>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</si>
  <si>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</si>
  <si>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</si>
  <si>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</si>
  <si>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</si>
  <si>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</si>
  <si>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</si>
  <si>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</si>
  <si>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</si>
  <si>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</si>
  <si>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</si>
  <si>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</si>
  <si>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</si>
  <si>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</si>
  <si>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</si>
  <si>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</si>
  <si>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</si>
  <si>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</si>
  <si>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</si>
  <si>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</si>
  <si>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</si>
  <si>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</si>
  <si>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</si>
  <si>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</si>
  <si>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</si>
  <si>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</si>
  <si>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</si>
  <si>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</si>
  <si>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</si>
  <si>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</si>
  <si>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</si>
  <si>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</si>
  <si>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</si>
  <si>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</si>
  <si>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</si>
  <si>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</si>
  <si>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</si>
  <si>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</si>
  <si>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</si>
  <si>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</si>
  <si>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</si>
  <si>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</si>
  <si>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</si>
  <si>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</si>
  <si>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</si>
  <si>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</si>
  <si>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</si>
  <si>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</si>
  <si>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</si>
  <si>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</si>
  <si>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</si>
  <si>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</si>
  <si>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</si>
  <si>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</si>
  <si>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</si>
  <si>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</si>
  <si>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</si>
  <si>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</si>
  <si>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</si>
  <si>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</si>
  <si>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</si>
  <si>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</si>
  <si>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</si>
  <si>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</si>
  <si>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</si>
  <si>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</si>
  <si>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</si>
  <si>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</si>
  <si>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</si>
  <si>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</si>
  <si>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</si>
  <si>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Володарсько-Волинський районний суд Житомирської області</t>
  </si>
  <si>
    <t>12101. Житомирська область.смт. Хорошів</t>
  </si>
  <si>
    <t>вул. Героїв України</t>
  </si>
  <si>
    <t/>
  </si>
  <si>
    <t xml:space="preserve">А.М. Збаражський </t>
  </si>
  <si>
    <t>Т.А. Гранисевич</t>
  </si>
  <si>
    <t>4 квітня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</si>
</sst>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&amp;L9A3C9D10&amp;C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81</v>
      </c>
      <c r="D6" s="96">
        <f>SUM(D7,D10,D13,D14,D15,D21,D24,D25,D18,D19,D20)</f>
        <v>75910.75</v>
      </c>
      <c r="E6" s="96">
        <f>SUM(E7,E10,E13,E14,E15,E21,E24,E25,E18,E19,E20)</f>
        <v>68</v>
      </c>
      <c r="F6" s="96">
        <f>SUM(F7,F10,F13,F14,F15,F21,F24,F25,F18,F19,F20)</f>
        <v>74502.16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2</v>
      </c>
      <c r="J6" s="96">
        <f>SUM(J7,J10,J13,J14,J15,J21,J24,J25,J18,J19,J20)</f>
        <v>496.2</v>
      </c>
      <c r="K6" s="96">
        <f>SUM(K7,K10,K13,K14,K15,K21,K24,K25,K18,K19,K20)</f>
        <v>10</v>
      </c>
      <c r="L6" s="96">
        <f>SUM(L7,L10,L13,L14,L15,L21,L24,L25,L18,L19,L20)</f>
        <v>6202.5</v>
      </c>
    </row>
    <row r="7" spans="1:12" ht="16.5" customHeight="1">
      <c r="A7" s="87">
        <v>2</v>
      </c>
      <c r="B7" s="90" t="s">
        <v>74</v>
      </c>
      <c r="C7" s="97">
        <v>14</v>
      </c>
      <c r="D7" s="97">
        <v>24554.05</v>
      </c>
      <c r="E7" s="97">
        <v>14</v>
      </c>
      <c r="F7" s="97">
        <v>26630.46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5</v>
      </c>
      <c r="D8" s="97">
        <v>12405</v>
      </c>
      <c r="E8" s="97">
        <v>5</v>
      </c>
      <c r="F8" s="97">
        <v>12405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9</v>
      </c>
      <c r="D9" s="97">
        <v>12149.05</v>
      </c>
      <c r="E9" s="97">
        <v>9</v>
      </c>
      <c r="F9" s="97">
        <v>14225.46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29</v>
      </c>
      <c r="D10" s="97">
        <v>28779.6</v>
      </c>
      <c r="E10" s="97">
        <v>22</v>
      </c>
      <c r="F10" s="97">
        <v>25009.4</v>
      </c>
      <c r="G10" s="97"/>
      <c r="H10" s="97"/>
      <c r="I10" s="97"/>
      <c r="J10" s="97"/>
      <c r="K10" s="97">
        <v>5</v>
      </c>
      <c r="L10" s="97">
        <v>4962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29</v>
      </c>
      <c r="D12" s="97">
        <v>28779.6</v>
      </c>
      <c r="E12" s="97">
        <v>22</v>
      </c>
      <c r="F12" s="97">
        <v>25009.4</v>
      </c>
      <c r="G12" s="97"/>
      <c r="H12" s="97"/>
      <c r="I12" s="97"/>
      <c r="J12" s="97"/>
      <c r="K12" s="97">
        <v>5</v>
      </c>
      <c r="L12" s="97">
        <v>4962</v>
      </c>
    </row>
    <row r="13" spans="1:12" ht="15" customHeight="1">
      <c r="A13" s="87">
        <v>8</v>
      </c>
      <c r="B13" s="90" t="s">
        <v>18</v>
      </c>
      <c r="C13" s="97">
        <v>14</v>
      </c>
      <c r="D13" s="97">
        <v>13893.6</v>
      </c>
      <c r="E13" s="97">
        <v>14</v>
      </c>
      <c r="F13" s="97">
        <v>13893.6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11</v>
      </c>
      <c r="D15" s="97">
        <v>5458.2</v>
      </c>
      <c r="E15" s="97">
        <v>11</v>
      </c>
      <c r="F15" s="97">
        <v>7274.2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5458.2</v>
      </c>
      <c r="E17" s="97">
        <v>11</v>
      </c>
      <c r="F17" s="97">
        <v>7274.2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13</v>
      </c>
      <c r="D18" s="97">
        <v>3225.3</v>
      </c>
      <c r="E18" s="97">
        <v>7</v>
      </c>
      <c r="F18" s="97">
        <v>1694.5</v>
      </c>
      <c r="G18" s="97"/>
      <c r="H18" s="97"/>
      <c r="I18" s="97">
        <v>2</v>
      </c>
      <c r="J18" s="97">
        <v>496.2</v>
      </c>
      <c r="K18" s="97">
        <v>5</v>
      </c>
      <c r="L18" s="97">
        <v>1240.5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992.4</v>
      </c>
      <c r="E39" s="96">
        <f>SUM(E40,E47,E48,E49)</f>
        <v>1</v>
      </c>
      <c r="F39" s="96">
        <f>SUM(F40,F47,F48,F49)</f>
        <v>996.2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992.4</v>
      </c>
      <c r="E40" s="97">
        <f>SUM(E41,E44)</f>
        <v>1</v>
      </c>
      <c r="F40" s="97">
        <f>SUM(F41,F44)</f>
        <v>996.2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992.4</v>
      </c>
      <c r="E44" s="97">
        <v>1</v>
      </c>
      <c r="F44" s="97">
        <v>996.2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992.4</v>
      </c>
      <c r="E46" s="97">
        <v>1</v>
      </c>
      <c r="F46" s="97">
        <v>996.2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7.44</v>
      </c>
      <c r="E50" s="96">
        <f>SUM(E51:E54)</f>
        <v>1</v>
      </c>
      <c r="F50" s="96">
        <f>SUM(F51:F54)</f>
        <v>14.9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7.44</v>
      </c>
      <c r="E51" s="97">
        <v>1</v>
      </c>
      <c r="F51" s="97">
        <v>14.9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</v>
      </c>
      <c r="D55" s="96">
        <v>19848</v>
      </c>
      <c r="E55" s="96">
        <v>11</v>
      </c>
      <c r="F55" s="96">
        <v>5458.2</v>
      </c>
      <c r="G55" s="96"/>
      <c r="H55" s="96"/>
      <c r="I55" s="96">
        <v>34</v>
      </c>
      <c r="J55" s="96">
        <v>16870.8</v>
      </c>
      <c r="K55" s="97">
        <v>6</v>
      </c>
      <c r="L55" s="96">
        <v>2977.2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123</v>
      </c>
      <c r="D56" s="96">
        <f t="shared" si="0"/>
        <v>96758.59</v>
      </c>
      <c r="E56" s="96">
        <f t="shared" si="0"/>
        <v>81</v>
      </c>
      <c r="F56" s="96">
        <f t="shared" si="0"/>
        <v>80971.45999999999</v>
      </c>
      <c r="G56" s="96">
        <f t="shared" si="0"/>
        <v>0</v>
      </c>
      <c r="H56" s="96">
        <f t="shared" si="0"/>
        <v>0</v>
      </c>
      <c r="I56" s="96">
        <f t="shared" si="0"/>
        <v>36</v>
      </c>
      <c r="J56" s="96">
        <f t="shared" si="0"/>
        <v>17367</v>
      </c>
      <c r="K56" s="96">
        <f t="shared" si="0"/>
        <v>16</v>
      </c>
      <c r="L56" s="96">
        <f t="shared" si="0"/>
        <v>9179.7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&amp;L9A3C9D10&amp;CФорма № 10, Підрозділ: Володарсько-Волинський районний суд Житомирської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10</v>
      </c>
      <c r="F4" s="93">
        <f>SUM(F5:F25)</f>
        <v>6202.5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992.4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9</v>
      </c>
      <c r="F7" s="95">
        <v>5210.1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&amp;L9A3C9D10&amp;CФорма № 10, Підрозділ: Володарсько-Волинський районний суд Житомирської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2018-03-15T14:08:04Z</cp:lastPrinted>
  <dcterms:created xsi:type="dcterms:W3CDTF">2015-09-09T10:27:37Z</dcterms:created>
  <dcterms:modified xsi:type="dcterms:W3CDTF">2022-04-07T06:18:08Z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10_00276_1.2022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9A3C9D10</vt:lpwstr>
  </property>
  <property fmtid="{D5CDD505-2E9C-101B-9397-08002B2CF9AE}" pid="10" name="Підрозд">
    <vt:lpwstr>Володарсько-Волинський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